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60" windowWidth="19320" windowHeight="7710" activeTab="1"/>
  </bookViews>
  <sheets>
    <sheet name="Satura rādītājs" sheetId="10" r:id="rId1"/>
    <sheet name="Kopsav" sheetId="1" r:id="rId2"/>
  </sheets>
  <calcPr calcId="145621"/>
</workbook>
</file>

<file path=xl/calcChain.xml><?xml version="1.0" encoding="utf-8"?>
<calcChain xmlns="http://schemas.openxmlformats.org/spreadsheetml/2006/main">
  <c r="Y147" i="1" l="1"/>
  <c r="Y143" i="1"/>
  <c r="AA814" i="1"/>
  <c r="AA813" i="1"/>
  <c r="AA812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795" i="1"/>
  <c r="AA787" i="1"/>
  <c r="AA786" i="1"/>
  <c r="AA785" i="1"/>
  <c r="AA784" i="1"/>
  <c r="AA783" i="1"/>
  <c r="AA782" i="1"/>
  <c r="AA778" i="1"/>
  <c r="AA777" i="1"/>
  <c r="AA773" i="1"/>
  <c r="AA772" i="1"/>
  <c r="AA771" i="1"/>
  <c r="AA761" i="1"/>
  <c r="AA760" i="1"/>
  <c r="AA759" i="1"/>
  <c r="AA750" i="1"/>
  <c r="AA749" i="1"/>
  <c r="AA748" i="1"/>
  <c r="AA747" i="1"/>
  <c r="X737" i="1"/>
  <c r="AA733" i="1"/>
  <c r="AA732" i="1"/>
  <c r="AA731" i="1"/>
  <c r="X723" i="1"/>
  <c r="X722" i="1"/>
  <c r="AA718" i="1"/>
  <c r="X710" i="1"/>
  <c r="X709" i="1"/>
  <c r="AA704" i="1"/>
  <c r="AA705" i="1"/>
  <c r="AA703" i="1"/>
  <c r="AA698" i="1"/>
  <c r="AA699" i="1"/>
  <c r="AA697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7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44" i="1"/>
  <c r="V632" i="1"/>
  <c r="V633" i="1"/>
  <c r="V634" i="1"/>
  <c r="V635" i="1"/>
  <c r="V636" i="1"/>
  <c r="V637" i="1"/>
  <c r="V638" i="1"/>
  <c r="V639" i="1"/>
  <c r="V640" i="1"/>
  <c r="V631" i="1"/>
  <c r="V607" i="1"/>
  <c r="V608" i="1"/>
  <c r="V609" i="1"/>
  <c r="V610" i="1"/>
  <c r="V606" i="1"/>
  <c r="X584" i="1"/>
  <c r="X585" i="1"/>
  <c r="X586" i="1"/>
  <c r="X587" i="1"/>
  <c r="X588" i="1"/>
  <c r="X589" i="1"/>
  <c r="X590" i="1"/>
  <c r="X591" i="1"/>
  <c r="X592" i="1"/>
  <c r="X593" i="1"/>
  <c r="X594" i="1"/>
  <c r="X583" i="1"/>
  <c r="V571" i="1"/>
  <c r="V572" i="1"/>
  <c r="V573" i="1"/>
  <c r="V570" i="1"/>
  <c r="V557" i="1"/>
  <c r="V556" i="1"/>
  <c r="T539" i="1"/>
  <c r="T540" i="1"/>
  <c r="T541" i="1"/>
  <c r="T542" i="1"/>
  <c r="T543" i="1"/>
  <c r="T544" i="1"/>
  <c r="T545" i="1"/>
  <c r="T538" i="1"/>
  <c r="T519" i="1"/>
  <c r="T520" i="1"/>
  <c r="T521" i="1"/>
  <c r="T522" i="1"/>
  <c r="T523" i="1"/>
  <c r="T524" i="1"/>
  <c r="T525" i="1"/>
  <c r="T518" i="1"/>
  <c r="Y502" i="1"/>
  <c r="Y503" i="1"/>
  <c r="Y504" i="1"/>
  <c r="Y505" i="1"/>
  <c r="Y506" i="1"/>
  <c r="Y501" i="1"/>
  <c r="Y489" i="1"/>
  <c r="Y488" i="1"/>
  <c r="V463" i="1"/>
  <c r="V464" i="1"/>
  <c r="V465" i="1"/>
  <c r="V466" i="1"/>
  <c r="V467" i="1"/>
  <c r="V468" i="1"/>
  <c r="V469" i="1"/>
  <c r="V462" i="1"/>
  <c r="AA442" i="1"/>
  <c r="AA443" i="1"/>
  <c r="AA444" i="1"/>
  <c r="AA445" i="1"/>
  <c r="AA446" i="1"/>
  <c r="AA447" i="1"/>
  <c r="AA448" i="1"/>
  <c r="AA441" i="1"/>
  <c r="X420" i="1"/>
  <c r="X421" i="1"/>
  <c r="X422" i="1"/>
  <c r="X423" i="1"/>
  <c r="X424" i="1"/>
  <c r="X425" i="1"/>
  <c r="X426" i="1"/>
  <c r="X419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394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66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4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15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296" i="1"/>
  <c r="AA270" i="1"/>
  <c r="AA271" i="1"/>
  <c r="AA272" i="1"/>
  <c r="AA273" i="1"/>
  <c r="AA274" i="1"/>
  <c r="AA275" i="1"/>
  <c r="AA276" i="1"/>
  <c r="AA269" i="1"/>
  <c r="AA248" i="1"/>
  <c r="AA249" i="1"/>
  <c r="AA250" i="1"/>
  <c r="AA251" i="1"/>
  <c r="AA252" i="1"/>
  <c r="AA253" i="1"/>
  <c r="AA254" i="1"/>
  <c r="AA255" i="1"/>
  <c r="AA256" i="1"/>
  <c r="AA247" i="1"/>
  <c r="Y228" i="1"/>
  <c r="Y229" i="1"/>
  <c r="Y230" i="1"/>
  <c r="Y231" i="1"/>
  <c r="Y232" i="1"/>
  <c r="Y233" i="1"/>
  <c r="Y227" i="1"/>
  <c r="Y209" i="1"/>
  <c r="Y192" i="1"/>
  <c r="Y193" i="1"/>
  <c r="Y194" i="1"/>
  <c r="Y195" i="1"/>
  <c r="Y196" i="1"/>
  <c r="Y197" i="1"/>
  <c r="Y191" i="1"/>
  <c r="Y172" i="1"/>
  <c r="Y173" i="1"/>
  <c r="Y174" i="1"/>
  <c r="Y175" i="1"/>
  <c r="Y176" i="1"/>
  <c r="Y171" i="1"/>
  <c r="Y163" i="1"/>
  <c r="Y164" i="1"/>
  <c r="Y165" i="1"/>
  <c r="Y166" i="1"/>
  <c r="Y162" i="1"/>
  <c r="Y161" i="1"/>
  <c r="Y146" i="1"/>
  <c r="Y142" i="1"/>
  <c r="Y128" i="1"/>
  <c r="Y129" i="1"/>
  <c r="Y130" i="1"/>
  <c r="Y131" i="1"/>
  <c r="Y132" i="1"/>
  <c r="Y127" i="1"/>
  <c r="Y117" i="1"/>
  <c r="Y116" i="1"/>
  <c r="Y109" i="1"/>
  <c r="Y110" i="1"/>
  <c r="Y111" i="1"/>
  <c r="Y112" i="1"/>
  <c r="Y113" i="1"/>
  <c r="Y114" i="1"/>
  <c r="Y108" i="1"/>
  <c r="Z99" i="1"/>
  <c r="Z91" i="1"/>
  <c r="Z92" i="1"/>
  <c r="Z93" i="1"/>
  <c r="Z94" i="1"/>
  <c r="Z95" i="1"/>
  <c r="Z96" i="1"/>
  <c r="Z97" i="1"/>
  <c r="Z98" i="1"/>
  <c r="Z90" i="1"/>
  <c r="Y73" i="1"/>
  <c r="Y74" i="1"/>
  <c r="Y75" i="1"/>
  <c r="Y76" i="1"/>
  <c r="Y77" i="1"/>
  <c r="Y78" i="1"/>
  <c r="Y72" i="1"/>
  <c r="Y64" i="1"/>
  <c r="Y65" i="1"/>
  <c r="Y66" i="1"/>
  <c r="Y67" i="1"/>
  <c r="Y68" i="1"/>
  <c r="Y69" i="1"/>
  <c r="Y63" i="1"/>
  <c r="Y47" i="1"/>
  <c r="Y46" i="1"/>
  <c r="Y39" i="1"/>
  <c r="Y40" i="1"/>
  <c r="Y41" i="1"/>
  <c r="Y42" i="1"/>
  <c r="Y43" i="1"/>
  <c r="Y44" i="1"/>
  <c r="Y38" i="1"/>
  <c r="Y27" i="1"/>
  <c r="Y28" i="1"/>
  <c r="Y26" i="1"/>
  <c r="Y21" i="1"/>
  <c r="Y22" i="1"/>
  <c r="Y20" i="1"/>
  <c r="Y15" i="1"/>
  <c r="Y16" i="1"/>
  <c r="Y14" i="1"/>
  <c r="AD813" i="1"/>
  <c r="AD814" i="1"/>
  <c r="AD812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795" i="1"/>
  <c r="AD783" i="1"/>
  <c r="AD784" i="1"/>
  <c r="AD785" i="1"/>
  <c r="AD786" i="1"/>
  <c r="AD787" i="1"/>
  <c r="AD782" i="1"/>
  <c r="AD778" i="1"/>
  <c r="AD777" i="1"/>
  <c r="AD772" i="1"/>
  <c r="AD773" i="1"/>
  <c r="AD771" i="1"/>
  <c r="AD760" i="1"/>
  <c r="AD761" i="1"/>
  <c r="AD759" i="1"/>
  <c r="AD748" i="1"/>
  <c r="AD749" i="1"/>
  <c r="AD750" i="1"/>
  <c r="AD747" i="1"/>
  <c r="AA737" i="1"/>
  <c r="AD732" i="1"/>
  <c r="AD733" i="1"/>
  <c r="AD731" i="1"/>
  <c r="AA723" i="1"/>
  <c r="AA722" i="1"/>
  <c r="AD718" i="1"/>
  <c r="AA710" i="1"/>
  <c r="AA709" i="1"/>
  <c r="AD704" i="1"/>
  <c r="AD705" i="1"/>
  <c r="AD703" i="1"/>
  <c r="AD698" i="1"/>
  <c r="AD699" i="1"/>
  <c r="AD697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7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44" i="1"/>
  <c r="Y632" i="1"/>
  <c r="Y633" i="1"/>
  <c r="Y634" i="1"/>
  <c r="Y635" i="1"/>
  <c r="Y636" i="1"/>
  <c r="Y637" i="1"/>
  <c r="Y638" i="1"/>
  <c r="Y639" i="1"/>
  <c r="Y640" i="1"/>
  <c r="Y631" i="1"/>
  <c r="Y607" i="1"/>
  <c r="Y608" i="1"/>
  <c r="Y609" i="1"/>
  <c r="Y610" i="1"/>
  <c r="Y606" i="1"/>
  <c r="Z584" i="1"/>
  <c r="Z585" i="1"/>
  <c r="Z586" i="1"/>
  <c r="Z587" i="1"/>
  <c r="Z588" i="1"/>
  <c r="Z589" i="1"/>
  <c r="Z590" i="1"/>
  <c r="Z591" i="1"/>
  <c r="Z592" i="1"/>
  <c r="Z593" i="1"/>
  <c r="Z594" i="1"/>
  <c r="Z583" i="1"/>
  <c r="Y571" i="1"/>
  <c r="Y572" i="1"/>
  <c r="Y573" i="1"/>
  <c r="Y570" i="1"/>
  <c r="Y557" i="1"/>
  <c r="Y556" i="1"/>
  <c r="V539" i="1"/>
  <c r="V540" i="1"/>
  <c r="V541" i="1"/>
  <c r="V542" i="1"/>
  <c r="V543" i="1"/>
  <c r="V544" i="1"/>
  <c r="V545" i="1"/>
  <c r="V538" i="1"/>
  <c r="V519" i="1"/>
  <c r="V520" i="1"/>
  <c r="V521" i="1"/>
  <c r="V522" i="1"/>
  <c r="V523" i="1"/>
  <c r="V524" i="1"/>
  <c r="V525" i="1"/>
  <c r="V518" i="1"/>
  <c r="AB502" i="1"/>
  <c r="AB503" i="1"/>
  <c r="AB504" i="1"/>
  <c r="AB505" i="1"/>
  <c r="AB506" i="1"/>
  <c r="AB501" i="1"/>
  <c r="AB489" i="1"/>
  <c r="AB488" i="1"/>
  <c r="Y463" i="1"/>
  <c r="Y464" i="1"/>
  <c r="Y465" i="1"/>
  <c r="Y466" i="1"/>
  <c r="Y467" i="1"/>
  <c r="Y468" i="1"/>
  <c r="Y469" i="1"/>
  <c r="Y462" i="1"/>
  <c r="AC442" i="1"/>
  <c r="AC443" i="1"/>
  <c r="AC444" i="1"/>
  <c r="AC445" i="1"/>
  <c r="AC446" i="1"/>
  <c r="AC447" i="1"/>
  <c r="AC448" i="1"/>
  <c r="AC441" i="1"/>
  <c r="Z420" i="1"/>
  <c r="Z421" i="1"/>
  <c r="Z422" i="1"/>
  <c r="Z423" i="1"/>
  <c r="Z424" i="1"/>
  <c r="Z425" i="1"/>
  <c r="Z426" i="1"/>
  <c r="Z419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394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66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4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15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296" i="1"/>
  <c r="AC270" i="1"/>
  <c r="AC271" i="1"/>
  <c r="AC272" i="1"/>
  <c r="AC273" i="1"/>
  <c r="AC274" i="1"/>
  <c r="AC275" i="1"/>
  <c r="AC276" i="1"/>
  <c r="AC269" i="1"/>
  <c r="AC248" i="1"/>
  <c r="AC249" i="1"/>
  <c r="AC250" i="1"/>
  <c r="AC251" i="1"/>
  <c r="AC252" i="1"/>
  <c r="AC253" i="1"/>
  <c r="AC254" i="1"/>
  <c r="AC255" i="1"/>
  <c r="AC256" i="1"/>
  <c r="AC247" i="1"/>
  <c r="AB233" i="1"/>
  <c r="AB228" i="1"/>
  <c r="AB229" i="1"/>
  <c r="AB230" i="1"/>
  <c r="AB231" i="1"/>
  <c r="AB232" i="1"/>
  <c r="AB227" i="1"/>
  <c r="AB209" i="1"/>
  <c r="AB192" i="1"/>
  <c r="AB193" i="1"/>
  <c r="AB194" i="1"/>
  <c r="AB195" i="1"/>
  <c r="AB196" i="1"/>
  <c r="AB197" i="1"/>
  <c r="AB191" i="1"/>
  <c r="AB172" i="1"/>
  <c r="AB173" i="1"/>
  <c r="AB174" i="1"/>
  <c r="AB175" i="1"/>
  <c r="AB176" i="1"/>
  <c r="AB171" i="1"/>
  <c r="AB162" i="1"/>
  <c r="AB163" i="1"/>
  <c r="AB164" i="1"/>
  <c r="AB165" i="1"/>
  <c r="AB166" i="1"/>
  <c r="AB161" i="1"/>
  <c r="AB143" i="1"/>
  <c r="AB147" i="1"/>
  <c r="AB146" i="1"/>
  <c r="AB142" i="1"/>
  <c r="AB128" i="1"/>
  <c r="AB129" i="1"/>
  <c r="AB130" i="1"/>
  <c r="AB131" i="1"/>
  <c r="AB132" i="1"/>
  <c r="AB127" i="1"/>
  <c r="AB117" i="1"/>
  <c r="AB116" i="1"/>
  <c r="AB109" i="1"/>
  <c r="AB110" i="1"/>
  <c r="AB111" i="1"/>
  <c r="AB112" i="1"/>
  <c r="AB113" i="1"/>
  <c r="AB114" i="1"/>
  <c r="AB108" i="1"/>
  <c r="AB91" i="1"/>
  <c r="AB92" i="1"/>
  <c r="AB93" i="1"/>
  <c r="AB94" i="1"/>
  <c r="AB95" i="1"/>
  <c r="AB96" i="1"/>
  <c r="AB97" i="1"/>
  <c r="AB98" i="1"/>
  <c r="AB99" i="1"/>
  <c r="AB90" i="1"/>
  <c r="AB73" i="1"/>
  <c r="AB74" i="1"/>
  <c r="AB75" i="1"/>
  <c r="AB76" i="1"/>
  <c r="AB77" i="1"/>
  <c r="AB78" i="1"/>
  <c r="AB72" i="1"/>
  <c r="AB64" i="1"/>
  <c r="AB65" i="1"/>
  <c r="AB66" i="1"/>
  <c r="AB67" i="1"/>
  <c r="AB68" i="1"/>
  <c r="AB69" i="1"/>
  <c r="AB63" i="1"/>
  <c r="AB47" i="1"/>
  <c r="AB46" i="1"/>
  <c r="AB39" i="1"/>
  <c r="AB40" i="1"/>
  <c r="AB41" i="1"/>
  <c r="AB42" i="1"/>
  <c r="AB43" i="1"/>
  <c r="AB44" i="1"/>
  <c r="AB38" i="1"/>
  <c r="AB27" i="1"/>
  <c r="AB28" i="1"/>
  <c r="AB26" i="1"/>
  <c r="AB21" i="1"/>
  <c r="AB22" i="1"/>
  <c r="AB20" i="1"/>
  <c r="AB15" i="1"/>
  <c r="AB16" i="1"/>
  <c r="AB14" i="1"/>
</calcChain>
</file>

<file path=xl/sharedStrings.xml><?xml version="1.0" encoding="utf-8"?>
<sst xmlns="http://schemas.openxmlformats.org/spreadsheetml/2006/main" count="1710" uniqueCount="799">
  <si>
    <t>Vārstu sērija V5000</t>
  </si>
  <si>
    <t>Kalts kapara korpuss, A2 atspere un aizbīdnis</t>
  </si>
  <si>
    <t>Kvs 0.16 ... 5</t>
  </si>
  <si>
    <t>3-ceļu vārsti ar un bez by-pass funkcijas</t>
  </si>
  <si>
    <t>2-ceļu vārsts (NO)</t>
  </si>
  <si>
    <t>Šķidruma temperatūra 2...120C</t>
  </si>
  <si>
    <t>Skrūvējamie un uzpresējamie pievienojumi</t>
  </si>
  <si>
    <t>Saderīgie aktuatori - VA-707X, VA-709X; VA-748X</t>
  </si>
  <si>
    <t>KODS</t>
  </si>
  <si>
    <t>V5810BC</t>
  </si>
  <si>
    <t>V5810CC</t>
  </si>
  <si>
    <t>V5810DC</t>
  </si>
  <si>
    <t>V5810EC</t>
  </si>
  <si>
    <t>V5810JC</t>
  </si>
  <si>
    <t>V5810KC</t>
  </si>
  <si>
    <t>V5810MC</t>
  </si>
  <si>
    <t>V5510BC</t>
  </si>
  <si>
    <t>V5510CC</t>
  </si>
  <si>
    <t>V5510DC</t>
  </si>
  <si>
    <t>V5510EC</t>
  </si>
  <si>
    <t>V5510JC</t>
  </si>
  <si>
    <t>V5510KC</t>
  </si>
  <si>
    <t>V5510MC</t>
  </si>
  <si>
    <t>DN</t>
  </si>
  <si>
    <t>Pievien.</t>
  </si>
  <si>
    <t>1/2</t>
  </si>
  <si>
    <t>3/4</t>
  </si>
  <si>
    <t>1</t>
  </si>
  <si>
    <t>Kvs</t>
  </si>
  <si>
    <t>MPL</t>
  </si>
  <si>
    <t>Cena Gross €</t>
  </si>
  <si>
    <t>Cena Net €</t>
  </si>
  <si>
    <t>Vārstu sērija VG6000</t>
  </si>
  <si>
    <t>Misiņa korpuss</t>
  </si>
  <si>
    <t>Kvs 0.4...4.5</t>
  </si>
  <si>
    <t>Šķidruma temperatūra 2...110C</t>
  </si>
  <si>
    <t>VG6210EC</t>
  </si>
  <si>
    <t>VG6210JC</t>
  </si>
  <si>
    <t>VG6210LC</t>
  </si>
  <si>
    <t>2 CEĻU VĀRSTI</t>
  </si>
  <si>
    <t>Aizvēršanās kPA</t>
  </si>
  <si>
    <t>3 ceļu vārsti</t>
  </si>
  <si>
    <t>3 ceļu vārsti ar apvadlīniju</t>
  </si>
  <si>
    <t>VG6510EC</t>
  </si>
  <si>
    <t>VG6510JC</t>
  </si>
  <si>
    <t>VG6510LC</t>
  </si>
  <si>
    <t>0.4/0.3</t>
  </si>
  <si>
    <t>0.63/0.4</t>
  </si>
  <si>
    <t>1/0.63</t>
  </si>
  <si>
    <t>2.5/1.6</t>
  </si>
  <si>
    <t>1.6/1</t>
  </si>
  <si>
    <t>4/2.5</t>
  </si>
  <si>
    <t>5/3.5</t>
  </si>
  <si>
    <t>1.7/1.2</t>
  </si>
  <si>
    <t>4.5/3.1</t>
  </si>
  <si>
    <t>VG6810EC</t>
  </si>
  <si>
    <t>VG6810JC</t>
  </si>
  <si>
    <t>VG6810LC</t>
  </si>
  <si>
    <t>Aktuatori VG sērijas vārstiem</t>
  </si>
  <si>
    <t>VA-7078-21</t>
  </si>
  <si>
    <t>24V; 50/60</t>
  </si>
  <si>
    <t>M30*1.5</t>
  </si>
  <si>
    <t>Kods</t>
  </si>
  <si>
    <t>Strāva</t>
  </si>
  <si>
    <t>Saskrūve</t>
  </si>
  <si>
    <t>VA-7098-21</t>
  </si>
  <si>
    <t>0 - 10V</t>
  </si>
  <si>
    <t>VA-7078-23</t>
  </si>
  <si>
    <t>230; 50/60</t>
  </si>
  <si>
    <t>ON/OFF</t>
  </si>
  <si>
    <t>Vadība</t>
  </si>
  <si>
    <t>Ātrums</t>
  </si>
  <si>
    <t>VA-7480-0001</t>
  </si>
  <si>
    <t>Plūsmas</t>
  </si>
  <si>
    <t>VA-7481-0001</t>
  </si>
  <si>
    <t>VA-7482-1001</t>
  </si>
  <si>
    <t>VA-7482-2001</t>
  </si>
  <si>
    <t>VA-7482-3001</t>
  </si>
  <si>
    <t>24V; 50/61</t>
  </si>
  <si>
    <t>24V; 50/63</t>
  </si>
  <si>
    <t>24V; 50/64</t>
  </si>
  <si>
    <t>24V; 50/65</t>
  </si>
  <si>
    <t>13 s/mm</t>
  </si>
  <si>
    <t>8 s/mm</t>
  </si>
  <si>
    <t>8s/mm</t>
  </si>
  <si>
    <t>VA-7480-0003</t>
  </si>
  <si>
    <t>230; 50/61</t>
  </si>
  <si>
    <t>Proporc.</t>
  </si>
  <si>
    <t>Piespiešanas spēks 120 N</t>
  </si>
  <si>
    <t>Vārstu sērija VGS800</t>
  </si>
  <si>
    <t>Bronzas korpuss</t>
  </si>
  <si>
    <t>Kvs 0.63 ... 40</t>
  </si>
  <si>
    <t>Šķidruma temperatūra 2...130C</t>
  </si>
  <si>
    <t>Skrūvējamais pievienojums</t>
  </si>
  <si>
    <t>VGS8A5W1N</t>
  </si>
  <si>
    <t>Pievien</t>
  </si>
  <si>
    <t>VGS8A4W1N</t>
  </si>
  <si>
    <t>VGS8A3W1N</t>
  </si>
  <si>
    <t>VGS8A2W1N</t>
  </si>
  <si>
    <t>VGS8A1W1N</t>
  </si>
  <si>
    <t>1'1/8</t>
  </si>
  <si>
    <t>VGS8B1W1N</t>
  </si>
  <si>
    <t>VGS8C1W1N</t>
  </si>
  <si>
    <t>VGS8D1W1N</t>
  </si>
  <si>
    <t>VGS8E1W1N</t>
  </si>
  <si>
    <t>VGS8F1W1N</t>
  </si>
  <si>
    <t>1'1/4</t>
  </si>
  <si>
    <t>1'1/2</t>
  </si>
  <si>
    <t>2'1/4</t>
  </si>
  <si>
    <t>2'3/4</t>
  </si>
  <si>
    <t>VA-78xx</t>
  </si>
  <si>
    <t>VA-77xx</t>
  </si>
  <si>
    <t>500N</t>
  </si>
  <si>
    <t>1000N</t>
  </si>
  <si>
    <t>Aizv. spiediens kPa</t>
  </si>
  <si>
    <t>Aktuatori termālajām iekārtām</t>
  </si>
  <si>
    <t>Aktuatori VA-7150</t>
  </si>
  <si>
    <t>Jauda 500 N</t>
  </si>
  <si>
    <t>Magnētisks sajūgs</t>
  </si>
  <si>
    <t>Pozicionētājs ar ieregulējamu sākuma punktu</t>
  </si>
  <si>
    <t>Aizsardzība pret signāla pazaudēšanu</t>
  </si>
  <si>
    <t>Klase</t>
  </si>
  <si>
    <t>VA-7150-1001</t>
  </si>
  <si>
    <t>Vītne</t>
  </si>
  <si>
    <t>Puspagr.</t>
  </si>
  <si>
    <t>230 VAC</t>
  </si>
  <si>
    <t>VA-7150-1003</t>
  </si>
  <si>
    <t>VA-7150-8201</t>
  </si>
  <si>
    <t>VA-7150-8203</t>
  </si>
  <si>
    <t>VA-7152-1001</t>
  </si>
  <si>
    <t>24 VAC</t>
  </si>
  <si>
    <t>IP 40</t>
  </si>
  <si>
    <t>Proporc.           0 - 10V</t>
  </si>
  <si>
    <t>Aktuatori VA-7200</t>
  </si>
  <si>
    <t>Jauda 1000 N</t>
  </si>
  <si>
    <t>Motors</t>
  </si>
  <si>
    <t>Proporc 0 - 10VDC / 0(4)...20mA</t>
  </si>
  <si>
    <t>VA-7200-1001</t>
  </si>
  <si>
    <t>VA-7202-1001</t>
  </si>
  <si>
    <t>VA-7200-8201</t>
  </si>
  <si>
    <t>VA-7202-8201</t>
  </si>
  <si>
    <t>IP 42</t>
  </si>
  <si>
    <t>5 W</t>
  </si>
  <si>
    <t>Aktuatori VA 7700</t>
  </si>
  <si>
    <t>Automātiska regulēšana</t>
  </si>
  <si>
    <t>LED darbības indikators</t>
  </si>
  <si>
    <t>Paškalibrējošs</t>
  </si>
  <si>
    <t>IP 54 drošības klase</t>
  </si>
  <si>
    <t>Vārstiem VG 7000</t>
  </si>
  <si>
    <t>5W</t>
  </si>
  <si>
    <t>Vārstiem VG8000 / VG9000 / VGS8000</t>
  </si>
  <si>
    <t>VA-7700-1001</t>
  </si>
  <si>
    <t>Garums</t>
  </si>
  <si>
    <t>Laiks</t>
  </si>
  <si>
    <t>Piedziņa</t>
  </si>
  <si>
    <t>Strāvas patēriņš</t>
  </si>
  <si>
    <t>VA-7700-1003</t>
  </si>
  <si>
    <t>VA-7740-1001</t>
  </si>
  <si>
    <t>VA-7740-1003</t>
  </si>
  <si>
    <t>VA-7706-1001</t>
  </si>
  <si>
    <t>VA-7746-1001</t>
  </si>
  <si>
    <t>20 mm</t>
  </si>
  <si>
    <t>190 s</t>
  </si>
  <si>
    <t>2.4 VA</t>
  </si>
  <si>
    <t>4.4 VA</t>
  </si>
  <si>
    <t>Vārstiem VGS 8000 / VG 9000</t>
  </si>
  <si>
    <t>VA-7700-8201</t>
  </si>
  <si>
    <t>VA-7700-8203</t>
  </si>
  <si>
    <t>VA-7740-8201</t>
  </si>
  <si>
    <t>VA-7740-8203</t>
  </si>
  <si>
    <t>VA-7706-8201</t>
  </si>
  <si>
    <t>VA-7746-8201</t>
  </si>
  <si>
    <t>Aktuatori VA 7810</t>
  </si>
  <si>
    <t>Paškalibrējoši  proporcionālie aktuatori</t>
  </si>
  <si>
    <t>Spēka kontrolēta motora izslēgšanās</t>
  </si>
  <si>
    <t>Modeļi ar papilus aux slēdžiem vai 2kΩ atpakaļsaites potenciometru</t>
  </si>
  <si>
    <t>Jauda 1000 N, piedziņas garums 25 mm</t>
  </si>
  <si>
    <t>VA-7810-ADA-11</t>
  </si>
  <si>
    <t>VA-7810-AGA-11</t>
  </si>
  <si>
    <t>VA-7810-AGC-11</t>
  </si>
  <si>
    <t>Automātiska regulēšana, LED darbības indikators</t>
  </si>
  <si>
    <t>VA-7810-AGH-11</t>
  </si>
  <si>
    <t>VA-7810-CGA-11</t>
  </si>
  <si>
    <t>VA-7810-GGC-11</t>
  </si>
  <si>
    <t>ON/OFF Plūsmas</t>
  </si>
  <si>
    <t>ON/OFF Plūsmas vai proporc</t>
  </si>
  <si>
    <t>25 mm</t>
  </si>
  <si>
    <t>150 vai      75 s</t>
  </si>
  <si>
    <t>8 VA</t>
  </si>
  <si>
    <t>3 VA</t>
  </si>
  <si>
    <t>6 VA</t>
  </si>
  <si>
    <t>Aktuatori VA 1000</t>
  </si>
  <si>
    <t>Jauda 2500 N, piedziņas nom garums 49 mm</t>
  </si>
  <si>
    <t>Plūsmas un proporcionālā kontrole</t>
  </si>
  <si>
    <t>Pašpielāgojošs, automātiska piedziņas pielāgošanās</t>
  </si>
  <si>
    <t>Kalibrēta spiediena kontrole beigu pozīcijā</t>
  </si>
  <si>
    <t>Apraksts</t>
  </si>
  <si>
    <t>VA-1125-GGA-1</t>
  </si>
  <si>
    <t>2500 N "Non - spring" return</t>
  </si>
  <si>
    <t>VA-1000-M230N</t>
  </si>
  <si>
    <t>VA1000-M100N</t>
  </si>
  <si>
    <t>VA1000-P2</t>
  </si>
  <si>
    <t>VA1000-S2</t>
  </si>
  <si>
    <t>VA1000-SRU</t>
  </si>
  <si>
    <t>VA1000-EP</t>
  </si>
  <si>
    <t>AC 230 V modulis</t>
  </si>
  <si>
    <t>AC 100V modulis</t>
  </si>
  <si>
    <t>2kΩ atpakaļsaites potenciometrs</t>
  </si>
  <si>
    <t>2 SPDT aux. slēdži</t>
  </si>
  <si>
    <t>"Split range" modulis proporcionālajiem aktuatoriem</t>
  </si>
  <si>
    <t>Papildaprīkojums temperatūrām no 140 - 200C</t>
  </si>
  <si>
    <t>Aktuatori FA-3000</t>
  </si>
  <si>
    <t>Cena pēc pieprasījuma</t>
  </si>
  <si>
    <t>Jauda 6000 N, piedziņas garums 42 - 45 mm</t>
  </si>
  <si>
    <t>IP 65 drošības klase</t>
  </si>
  <si>
    <t>Piedziņas darba gaita 150 s</t>
  </si>
  <si>
    <t>Papildaprīkojums</t>
  </si>
  <si>
    <t>FA-3300-7416</t>
  </si>
  <si>
    <t>FA-3303-7416</t>
  </si>
  <si>
    <t>FA-3304-7416</t>
  </si>
  <si>
    <t>FA-3341-7416</t>
  </si>
  <si>
    <t>FA-3300-7411</t>
  </si>
  <si>
    <t>FA-3303-7411</t>
  </si>
  <si>
    <t>FA-3304-7411</t>
  </si>
  <si>
    <t>N/A</t>
  </si>
  <si>
    <t>2 aux slēdži + 2kΩ</t>
  </si>
  <si>
    <t>135 Ω</t>
  </si>
  <si>
    <t>2 aux slēdži</t>
  </si>
  <si>
    <t>Vārstiem VG 8000</t>
  </si>
  <si>
    <t>37 VA</t>
  </si>
  <si>
    <t>42 VA</t>
  </si>
  <si>
    <t>Vārstiem VG8000 / VG8300 / VG9000</t>
  </si>
  <si>
    <t>ON/OFF, Plūsmas ar "timeout" un proporcionālo kontroli</t>
  </si>
  <si>
    <t>No noslodzes neatkarīgs darbības laiks</t>
  </si>
  <si>
    <t>Darbība līdz 5 paralēliem aktuatoriem</t>
  </si>
  <si>
    <t>Rotācijas virziena izvēle</t>
  </si>
  <si>
    <t>Vārstiem VG1000, DN 15; DN 20; DN 25</t>
  </si>
  <si>
    <t>VA9104-IGA-1S</t>
  </si>
  <si>
    <t>VA9104-GGA-1S</t>
  </si>
  <si>
    <t>ON/OFF plūsmas ar timeout</t>
  </si>
  <si>
    <t>proporc 0(2)...10 VDC 0(4)...20MA</t>
  </si>
  <si>
    <t>72 s</t>
  </si>
  <si>
    <t>ON/OFF, Plūsmas un proporcionālā kontrole</t>
  </si>
  <si>
    <t>Manuāla regulēšana aktivizējot atslodzes pogu</t>
  </si>
  <si>
    <t>Automātiska izslēgšanās sasniedzot galējos punktus</t>
  </si>
  <si>
    <t>2 x Aux kontakti</t>
  </si>
  <si>
    <t>Jauda 8 Nm</t>
  </si>
  <si>
    <t>M9108-AGA-5</t>
  </si>
  <si>
    <t>M9108-AGC-5</t>
  </si>
  <si>
    <t>M9108-ADA-5</t>
  </si>
  <si>
    <t>M9108-GGA-5</t>
  </si>
  <si>
    <t>M9108-GGC-5</t>
  </si>
  <si>
    <t>24V</t>
  </si>
  <si>
    <t>230VDC</t>
  </si>
  <si>
    <t>ON/OFF un plūsmas</t>
  </si>
  <si>
    <t>Modulējošais</t>
  </si>
  <si>
    <t>IR</t>
  </si>
  <si>
    <t>30 s</t>
  </si>
  <si>
    <t>M9108-GDC-5</t>
  </si>
  <si>
    <t>Proporc. 0-10</t>
  </si>
  <si>
    <t>Rotācijas aktuatori VA-7104-xGA-1S</t>
  </si>
  <si>
    <t>Rotācijas aktuatori M9108-xxx-5</t>
  </si>
  <si>
    <t>Bezatsperes gaisa vārstu piedziņas 910x-xGA-xS</t>
  </si>
  <si>
    <t>Plūsmas, ON/OFF un proporcionālā kontrole</t>
  </si>
  <si>
    <t>Pieejams ar strāvas vadu vai iespraužamu pievienojumu</t>
  </si>
  <si>
    <t>Manuāla atslodzes poga</t>
  </si>
  <si>
    <t>M9102-AGA-1S</t>
  </si>
  <si>
    <t>Jauda</t>
  </si>
  <si>
    <t>Cikla laiks</t>
  </si>
  <si>
    <t>Vārsta izmērs</t>
  </si>
  <si>
    <t>Vadība *</t>
  </si>
  <si>
    <t>Piev.</t>
  </si>
  <si>
    <t>M9102-AGA-5S</t>
  </si>
  <si>
    <t>M-8102-IGA-1S</t>
  </si>
  <si>
    <t>M9102-IGA-5S</t>
  </si>
  <si>
    <t>M9104-AGA-1S</t>
  </si>
  <si>
    <t>M9104-AGA-5S</t>
  </si>
  <si>
    <t>M9104-IGA-1S</t>
  </si>
  <si>
    <t>M9104-IGA-5S</t>
  </si>
  <si>
    <t>M9104-GGA-1S</t>
  </si>
  <si>
    <t>M9104-GGA-5G</t>
  </si>
  <si>
    <t>2 Nm</t>
  </si>
  <si>
    <t>4 Nm</t>
  </si>
  <si>
    <t>36 s</t>
  </si>
  <si>
    <t>0.4 m2</t>
  </si>
  <si>
    <t>0.8 m2</t>
  </si>
  <si>
    <t>FWT</t>
  </si>
  <si>
    <r>
      <rPr>
        <b/>
        <sz val="11"/>
        <color theme="1"/>
        <rFont val="Calibri"/>
        <family val="2"/>
        <charset val="186"/>
        <scheme val="minor"/>
      </rPr>
      <t>FWT</t>
    </r>
    <r>
      <rPr>
        <sz val="11"/>
        <color theme="1"/>
        <rFont val="Calibri"/>
        <family val="2"/>
        <charset val="186"/>
        <scheme val="minor"/>
      </rPr>
      <t xml:space="preserve"> - "Plūsmas bez timeout funkcijas"</t>
    </r>
  </si>
  <si>
    <r>
      <rPr>
        <b/>
        <sz val="11"/>
        <color theme="1"/>
        <rFont val="Calibri"/>
        <family val="2"/>
        <charset val="186"/>
        <scheme val="minor"/>
      </rPr>
      <t>OOFT</t>
    </r>
    <r>
      <rPr>
        <sz val="11"/>
        <color theme="1"/>
        <rFont val="Calibri"/>
        <family val="2"/>
        <charset val="186"/>
        <scheme val="minor"/>
      </rPr>
      <t xml:space="preserve"> - On/OFF un plūsmas ar "timeout" funkciju</t>
    </r>
  </si>
  <si>
    <t>OOFT</t>
  </si>
  <si>
    <t>Prop. 0..10 VDC</t>
  </si>
  <si>
    <t>AC 24 V</t>
  </si>
  <si>
    <t>vads</t>
  </si>
  <si>
    <t>piev.</t>
  </si>
  <si>
    <t>Bezatsperes gaisa vārstu piedziņas 9304-xxx-1N</t>
  </si>
  <si>
    <t>Rotācijas leņķa un virziena izvēle</t>
  </si>
  <si>
    <t>Automātiska izslēgšanās galējā punktā ( pārslodzes slēdzis)</t>
  </si>
  <si>
    <t>M9304-AGA-1N</t>
  </si>
  <si>
    <t>M9304-AGC-1N</t>
  </si>
  <si>
    <t>M9304-ADA-1N</t>
  </si>
  <si>
    <t>M9304-ADC-1N</t>
  </si>
  <si>
    <t>M9304-AKA-1N</t>
  </si>
  <si>
    <t>M9304-AKC-1N</t>
  </si>
  <si>
    <t>M9304-GGA-1N</t>
  </si>
  <si>
    <t>M9304-GKA-1N</t>
  </si>
  <si>
    <t>35 s</t>
  </si>
  <si>
    <t>DC 1..10V</t>
  </si>
  <si>
    <t>ON/OFF un plūsma</t>
  </si>
  <si>
    <t>2x pielāgojams aux kontakts</t>
  </si>
  <si>
    <t>24 VAC/DC</t>
  </si>
  <si>
    <t>48 VDC</t>
  </si>
  <si>
    <t>2x aux</t>
  </si>
  <si>
    <t>230VAC</t>
  </si>
  <si>
    <t>48 VAC/DC</t>
  </si>
  <si>
    <t>Bezatsperes gaisa vārstu piedziņas M9100</t>
  </si>
  <si>
    <t>Jauda no 8 - 32 Nm</t>
  </si>
  <si>
    <t>Elektroniska apstāšanās fiksācija</t>
  </si>
  <si>
    <t>2x aux kontakts</t>
  </si>
  <si>
    <t>Atpakaļgaitas potenciometrs</t>
  </si>
  <si>
    <t>M9108-AGA-1N</t>
  </si>
  <si>
    <t>M9108-AGC-1N</t>
  </si>
  <si>
    <t>M9108-AGE-1N</t>
  </si>
  <si>
    <t>M9108-AGD-1N</t>
  </si>
  <si>
    <t>M9108-AGF-1N</t>
  </si>
  <si>
    <t>M9108-ADA-1N</t>
  </si>
  <si>
    <t>M9108-ADC-1N</t>
  </si>
  <si>
    <t>M9108-ADE-1N</t>
  </si>
  <si>
    <t>M9108-ADD-1N</t>
  </si>
  <si>
    <t>M9108-ADF-1N</t>
  </si>
  <si>
    <t>M9108-GGA-1N</t>
  </si>
  <si>
    <t>M9108-GGC-1N</t>
  </si>
  <si>
    <t>M9108-GDA-1N</t>
  </si>
  <si>
    <t>M9108-GDC-1N</t>
  </si>
  <si>
    <t>24 VAC / DC</t>
  </si>
  <si>
    <t>100 ... 230 VAC</t>
  </si>
  <si>
    <t>1.5 M2</t>
  </si>
  <si>
    <t>ON/OFF  un plūsma</t>
  </si>
  <si>
    <t>Prop. 0(2).. 10 VDC/0(4) .. 20mA</t>
  </si>
  <si>
    <t>Prop. 0(2)...10 VDC</t>
  </si>
  <si>
    <t>1 Kohm</t>
  </si>
  <si>
    <t>140 Ohm</t>
  </si>
  <si>
    <t>2 Kohm</t>
  </si>
  <si>
    <t>Jauda 16 Nm</t>
  </si>
  <si>
    <t>M9116-AGA-1N</t>
  </si>
  <si>
    <t>M9116-AGC-1N</t>
  </si>
  <si>
    <t>M9116-AGE-1N</t>
  </si>
  <si>
    <t>M9116-AGD-1N</t>
  </si>
  <si>
    <t>M9116-AGF-1N</t>
  </si>
  <si>
    <t>M9116-ADA-1N</t>
  </si>
  <si>
    <t>M9116-ADC-1N</t>
  </si>
  <si>
    <t>M9116-ADE--N</t>
  </si>
  <si>
    <t>M9116-ADD-1N</t>
  </si>
  <si>
    <t>M9116-ADF-1N</t>
  </si>
  <si>
    <t>M9116-GGA-1N</t>
  </si>
  <si>
    <t>M9116-GGC-1N</t>
  </si>
  <si>
    <t>M9116-GDA-1N</t>
  </si>
  <si>
    <t>M9116-GDC-1N</t>
  </si>
  <si>
    <t>M9116-GDA-1N1</t>
  </si>
  <si>
    <t>M9116-GDC-1N1</t>
  </si>
  <si>
    <t>80 s</t>
  </si>
  <si>
    <t>3 M2</t>
  </si>
  <si>
    <t>Prop. 0(4)...20 VDC</t>
  </si>
  <si>
    <t>Jauda 24 Nm</t>
  </si>
  <si>
    <t>M9124-AGA-1N</t>
  </si>
  <si>
    <t>M9124-AGC-1N</t>
  </si>
  <si>
    <t>M9124-AGE-1N</t>
  </si>
  <si>
    <t>M9124-AGD-1N</t>
  </si>
  <si>
    <t>M9124-AGF-1N</t>
  </si>
  <si>
    <t>M9124-ADA-1N</t>
  </si>
  <si>
    <t>M9124-ADC-1N</t>
  </si>
  <si>
    <t>M9124-ADE--N</t>
  </si>
  <si>
    <t>M9124-ADD-1N</t>
  </si>
  <si>
    <t>M9124-ADF-1N</t>
  </si>
  <si>
    <t>M9124-GGA-1N</t>
  </si>
  <si>
    <t>M9124-GGC-1N</t>
  </si>
  <si>
    <t>M9124-GDA-1N</t>
  </si>
  <si>
    <t>M9124-GDC-1N</t>
  </si>
  <si>
    <t>M9124-GDA-1N1</t>
  </si>
  <si>
    <t>M9124-GDC-1N1</t>
  </si>
  <si>
    <t>125 s</t>
  </si>
  <si>
    <t>4.5 M2</t>
  </si>
  <si>
    <t>M9132-AGA-1N</t>
  </si>
  <si>
    <t>M9132-AGC-1N</t>
  </si>
  <si>
    <t>M9132-AGE-1N</t>
  </si>
  <si>
    <t>M9132-AGD-1N</t>
  </si>
  <si>
    <t>M9132-AGF-1N</t>
  </si>
  <si>
    <t>M9132-ADA-1N</t>
  </si>
  <si>
    <t>M9132-ADC-1N</t>
  </si>
  <si>
    <t>M9132-ADE--N</t>
  </si>
  <si>
    <t>M9132-ADD-1N</t>
  </si>
  <si>
    <t>M9132-ADF-1N</t>
  </si>
  <si>
    <t>M9132-GDA-1N</t>
  </si>
  <si>
    <t>M9132-GDC-1N</t>
  </si>
  <si>
    <t>M9132-GGA-1N</t>
  </si>
  <si>
    <t>M9132-GGC-1N</t>
  </si>
  <si>
    <t>140 S</t>
  </si>
  <si>
    <t>200 s</t>
  </si>
  <si>
    <t>6 M2</t>
  </si>
  <si>
    <t>Jauda 32 Nm</t>
  </si>
  <si>
    <t>95 grādu pagrieziena leņķis ( -5....90)</t>
  </si>
  <si>
    <t>Pēc strāvas pazušanas atspere vārstu automātiski aizver</t>
  </si>
  <si>
    <t>Jauda 3 Nm</t>
  </si>
  <si>
    <t>M9203-AGA-1</t>
  </si>
  <si>
    <t>M9203-AGB-1</t>
  </si>
  <si>
    <t>M9203-AGA-1Z</t>
  </si>
  <si>
    <t>M9203-AGB-1Z</t>
  </si>
  <si>
    <t>M9203-BGA-1</t>
  </si>
  <si>
    <t>M9203-BGB-1</t>
  </si>
  <si>
    <t>M9203-BUA-1</t>
  </si>
  <si>
    <t>M9203-BUB-1</t>
  </si>
  <si>
    <t>M9203-BUA-1Z</t>
  </si>
  <si>
    <t>M9203-GGB-1</t>
  </si>
  <si>
    <t>M9203-GGB-1Z</t>
  </si>
  <si>
    <t>M9203-GGA-1Z</t>
  </si>
  <si>
    <t>M9203-GGA-1</t>
  </si>
  <si>
    <t>M9203-BUB-1Z</t>
  </si>
  <si>
    <t>24V AC/DC</t>
  </si>
  <si>
    <t>100 - 240V</t>
  </si>
  <si>
    <t>24 V AC/DC</t>
  </si>
  <si>
    <t>150 s</t>
  </si>
  <si>
    <t>90 s</t>
  </si>
  <si>
    <t>60 s</t>
  </si>
  <si>
    <t>27 s</t>
  </si>
  <si>
    <t>ON / OFF</t>
  </si>
  <si>
    <t>Proporcion.</t>
  </si>
  <si>
    <t>1x aux kontakts</t>
  </si>
  <si>
    <t>Atsperes tipa gaisa vārstu piedziņas M9203</t>
  </si>
  <si>
    <t>Atsperes tipa gaisa vārstu piedziņas M9208</t>
  </si>
  <si>
    <t>Plūsmas un ON/OFF kontrole</t>
  </si>
  <si>
    <t>Jauda no 3 Nm</t>
  </si>
  <si>
    <t>Jauda no 8 Nm</t>
  </si>
  <si>
    <t>Darbības leņķa ierobežojums</t>
  </si>
  <si>
    <t>Dubultas izolācijas izpildījums</t>
  </si>
  <si>
    <t>Atspere</t>
  </si>
  <si>
    <t>M9208-AGA-1</t>
  </si>
  <si>
    <t>M9208-AGC-1</t>
  </si>
  <si>
    <t>M9208-BGA-1</t>
  </si>
  <si>
    <t>M9208-BGC-1</t>
  </si>
  <si>
    <t>M9208-BDA-1</t>
  </si>
  <si>
    <t>M9208-BDC-1</t>
  </si>
  <si>
    <t>M9208-GGA-1</t>
  </si>
  <si>
    <t>M9208-GGC-1</t>
  </si>
  <si>
    <t>24 VAC 24VDC</t>
  </si>
  <si>
    <t>55...71 s</t>
  </si>
  <si>
    <t>17...25 s</t>
  </si>
  <si>
    <t>13...26 s</t>
  </si>
  <si>
    <t>ON/OFF vai plūsma</t>
  </si>
  <si>
    <t>Proporc. 0..10; 2..10 VDC</t>
  </si>
  <si>
    <t>Atsperes tipa gaisa vārstu piedziņas M9220</t>
  </si>
  <si>
    <t>Jauda 20 Nm</t>
  </si>
  <si>
    <t>M9220-AGA-1</t>
  </si>
  <si>
    <t>M9220-AGC-1</t>
  </si>
  <si>
    <t>M9220-BDA-1</t>
  </si>
  <si>
    <t>M9220-BDC-1</t>
  </si>
  <si>
    <t>M9220-BGA-1</t>
  </si>
  <si>
    <t>M9220-BGC-1</t>
  </si>
  <si>
    <t>M9220-GGA-1</t>
  </si>
  <si>
    <t>M9220-GGC-1</t>
  </si>
  <si>
    <t>AC/DC 24V</t>
  </si>
  <si>
    <t>25...57 s</t>
  </si>
  <si>
    <t>20 s</t>
  </si>
  <si>
    <t>11...15 s</t>
  </si>
  <si>
    <t>26 s</t>
  </si>
  <si>
    <t>4 m2</t>
  </si>
  <si>
    <t>2 m2</t>
  </si>
  <si>
    <t>Proporc. 0(2)..10 VDC</t>
  </si>
  <si>
    <t>Rotācijas tipa lodveida vārstu piedziņas VA9203</t>
  </si>
  <si>
    <t>Atbilstošs UL; CE un C-Tick prasībām</t>
  </si>
  <si>
    <t>VA9203-GGA-1Z</t>
  </si>
  <si>
    <t>VA9203-BBA-1Z</t>
  </si>
  <si>
    <t>VA9203-AGA-1Z</t>
  </si>
  <si>
    <t>VA9203-AGB-1Z</t>
  </si>
  <si>
    <t>VA9203-BGB-1</t>
  </si>
  <si>
    <t>VA9203-BGA-1</t>
  </si>
  <si>
    <t>VA9203-BUA-1</t>
  </si>
  <si>
    <t>VA9203-BUB-1</t>
  </si>
  <si>
    <t>100 - 230 AC</t>
  </si>
  <si>
    <t>Ārējais slēdzis</t>
  </si>
  <si>
    <t>VA9208-BGA-1</t>
  </si>
  <si>
    <t>VA9208-GGC-1</t>
  </si>
  <si>
    <t>VA9208-GGA-1</t>
  </si>
  <si>
    <t>VA9208-AGA-1</t>
  </si>
  <si>
    <t>VA9208-AGC-1</t>
  </si>
  <si>
    <t>VA9208-BGC-1</t>
  </si>
  <si>
    <t>VA9208-BDA-1</t>
  </si>
  <si>
    <t>VA9208-BDC-1</t>
  </si>
  <si>
    <t>230 AC</t>
  </si>
  <si>
    <t>Ārējie slēdži 2 gb</t>
  </si>
  <si>
    <t>Rotācijas tipa lodveida vārstu piedziņas VA9208</t>
  </si>
  <si>
    <t>ON/OFF kontroles signāls</t>
  </si>
  <si>
    <t>Aprīkots ar t sensoru</t>
  </si>
  <si>
    <t>Zems trokšņu līmenis</t>
  </si>
  <si>
    <t>2 fiksēti slēdži - 8 un 83 grādi</t>
  </si>
  <si>
    <t>ST 1.72E termālais drošinātājs. Reaģē pie 72 C</t>
  </si>
  <si>
    <t>Aprīkojums</t>
  </si>
  <si>
    <t>S9208-BGC-33</t>
  </si>
  <si>
    <t>S9208-BGC-33A</t>
  </si>
  <si>
    <t>S9208-BGC-33B</t>
  </si>
  <si>
    <t>S9208-BGC-33C</t>
  </si>
  <si>
    <t>S9208-BDC-33</t>
  </si>
  <si>
    <t>S9208-BDC-33A</t>
  </si>
  <si>
    <t>S9208-BDC-33B</t>
  </si>
  <si>
    <t>S9208-BDC-33C</t>
  </si>
  <si>
    <t>24 VAC / VDC</t>
  </si>
  <si>
    <t>Bez sensora</t>
  </si>
  <si>
    <t>Ar āra termosensoru</t>
  </si>
  <si>
    <t>Ar kanāla sensoru</t>
  </si>
  <si>
    <t>Āra termo un kanāla sensors</t>
  </si>
  <si>
    <t>Jauda 8 - 20 Nm</t>
  </si>
  <si>
    <t>Atsperes tipa drošības vārstu piedziņas S92xx</t>
  </si>
  <si>
    <t>10 Nm un 20 Nm jaudu drošības vārstu piedziņu cenas pieejamas uz pieprasījumu</t>
  </si>
  <si>
    <r>
      <t>CO</t>
    </r>
    <r>
      <rPr>
        <b/>
        <sz val="10"/>
        <color theme="1"/>
        <rFont val="Calibri"/>
        <family val="2"/>
        <charset val="186"/>
        <scheme val="minor"/>
      </rPr>
      <t xml:space="preserve">2 </t>
    </r>
    <r>
      <rPr>
        <b/>
        <sz val="18"/>
        <color theme="1"/>
        <rFont val="Calibri"/>
        <family val="2"/>
        <charset val="186"/>
        <scheme val="minor"/>
      </rPr>
      <t>sensors</t>
    </r>
  </si>
  <si>
    <t>Strāvas padeve 20..30 VAC ( 1..30 VDC) 2. klase</t>
  </si>
  <si>
    <t>Reakcijas laiks (0 līdz 63%) - 1 min</t>
  </si>
  <si>
    <t>Precizitāte pie 25C: +/- 30 ppm + 2.0%</t>
  </si>
  <si>
    <t>Darbības temperatūra -5 / +45C</t>
  </si>
  <si>
    <t>Mitruma pakāpe 0...85%</t>
  </si>
  <si>
    <t>CD-P00-00-0</t>
  </si>
  <si>
    <t>CD-PR0-00-0</t>
  </si>
  <si>
    <t>Gaisa vadā montējams devējs</t>
  </si>
  <si>
    <t>Gaisa vadā montējams devējs ar releju</t>
  </si>
  <si>
    <t>Strāvas padeve 24 VAC/VDC</t>
  </si>
  <si>
    <t>Signāls 0...10VDC vai 4...20 mA</t>
  </si>
  <si>
    <t>Reakcijas laika izvēle</t>
  </si>
  <si>
    <t>2 rindu 12 zīmju apgaismojams ekrāns</t>
  </si>
  <si>
    <t>Mērvienības izvēle</t>
  </si>
  <si>
    <t>Automātiska 0 punkta pielāgošana</t>
  </si>
  <si>
    <t>DP2500-R8</t>
  </si>
  <si>
    <t>Diferenciālā spiediena pārveidotājs DP2500</t>
  </si>
  <si>
    <t>Darbība Pa</t>
  </si>
  <si>
    <t>Auto 0</t>
  </si>
  <si>
    <t>Displejs</t>
  </si>
  <si>
    <t>Drošības klase IP54</t>
  </si>
  <si>
    <t>DP2500-R8-AZ</t>
  </si>
  <si>
    <t>DP2500-R8-D</t>
  </si>
  <si>
    <t>DP-2500-R8-AZ-D</t>
  </si>
  <si>
    <t>-100..+100; 0..100; 0..250; 0..500; 0..1000; 0..1500; 0..2000; 0..2500</t>
  </si>
  <si>
    <t>Mitruma sensors HT-9000</t>
  </si>
  <si>
    <t>Strāvas padeve 12...30 VDC / 24 VAC</t>
  </si>
  <si>
    <t>Mērījuma precizitāte 4% RH no 10..90% RH</t>
  </si>
  <si>
    <t>Drošības klase IP30</t>
  </si>
  <si>
    <t>HT-9000-UD1</t>
  </si>
  <si>
    <t>HT-9009-UD2</t>
  </si>
  <si>
    <t>HT-9001-UD1</t>
  </si>
  <si>
    <t>HT-9003-UD1</t>
  </si>
  <si>
    <t>HT-9005-UD1</t>
  </si>
  <si>
    <t>HT-9006-UD1</t>
  </si>
  <si>
    <t>HT-9009-UD1</t>
  </si>
  <si>
    <t>HT-9000-UD2</t>
  </si>
  <si>
    <t>HT-9001-UD2</t>
  </si>
  <si>
    <t>HT-9003-UD2</t>
  </si>
  <si>
    <t>HT-9005-UD2</t>
  </si>
  <si>
    <t>HT-9006-UD2</t>
  </si>
  <si>
    <t>Mitrums</t>
  </si>
  <si>
    <t>12 ..30 VDC; 24 VAC +15%</t>
  </si>
  <si>
    <t>Diapaz.</t>
  </si>
  <si>
    <t>Izeja</t>
  </si>
  <si>
    <t>0...100% RH</t>
  </si>
  <si>
    <t>0..10 VDC</t>
  </si>
  <si>
    <t>0...40C</t>
  </si>
  <si>
    <t>0...60C</t>
  </si>
  <si>
    <t>Temperatūra</t>
  </si>
  <si>
    <t>0..10VDC</t>
  </si>
  <si>
    <t>NTC K2</t>
  </si>
  <si>
    <t>Pt100</t>
  </si>
  <si>
    <t>Pt1000</t>
  </si>
  <si>
    <t>A99</t>
  </si>
  <si>
    <t>Sens. L</t>
  </si>
  <si>
    <t>153 mm</t>
  </si>
  <si>
    <t>230 mm</t>
  </si>
  <si>
    <t>Mitruma sensors HT-1300</t>
  </si>
  <si>
    <t>Strāvas padeve 15..35 VDC; 24 VAC +/- 20%</t>
  </si>
  <si>
    <t>Mērījuma precizitāte 2.5% RH no 10..95% RH</t>
  </si>
  <si>
    <t>Drošības klase IP65</t>
  </si>
  <si>
    <t>Sensora garums 200 mm</t>
  </si>
  <si>
    <t>HT-1301-UD1</t>
  </si>
  <si>
    <t>HT-1306-UD1</t>
  </si>
  <si>
    <t>0..100%</t>
  </si>
  <si>
    <t>-15..60C</t>
  </si>
  <si>
    <t>0...10 VDC</t>
  </si>
  <si>
    <t>Pt1000 DIN A</t>
  </si>
  <si>
    <t>Pieejams no 2015 gada maija</t>
  </si>
  <si>
    <t>Temperatūras sensors TS-6300</t>
  </si>
  <si>
    <t>Dažādi montāžas tipi un signāla izejas</t>
  </si>
  <si>
    <t>TS-6370D-A11</t>
  </si>
  <si>
    <t>Montāža</t>
  </si>
  <si>
    <t>TS-6370D-A12</t>
  </si>
  <si>
    <t>TS-6370D-A13</t>
  </si>
  <si>
    <t>TS-6370D-A14</t>
  </si>
  <si>
    <t>TS-6370D-B11</t>
  </si>
  <si>
    <t>TS-6370D-C11</t>
  </si>
  <si>
    <t>TS-6370D-D11</t>
  </si>
  <si>
    <t>TS-6370D-B12</t>
  </si>
  <si>
    <t>TS-6370D-C12</t>
  </si>
  <si>
    <t>TS-6370D-D12</t>
  </si>
  <si>
    <t>TS-6370D-B13</t>
  </si>
  <si>
    <t>TS-6370D-C13</t>
  </si>
  <si>
    <t>TS-6370D-D13</t>
  </si>
  <si>
    <t>TS-6370D-B14</t>
  </si>
  <si>
    <t>TS-6370D-C14</t>
  </si>
  <si>
    <t>TS-6370D-D14</t>
  </si>
  <si>
    <t>TS-6330D-A10</t>
  </si>
  <si>
    <t>TS-6330D-B10</t>
  </si>
  <si>
    <t>TS-6330D-C10</t>
  </si>
  <si>
    <t>TS-6330D-D10</t>
  </si>
  <si>
    <t>TS-6340D-A10</t>
  </si>
  <si>
    <t>TS-6340D-B10</t>
  </si>
  <si>
    <t>TS-6340D-C10</t>
  </si>
  <si>
    <t>TS-6340D-D10</t>
  </si>
  <si>
    <t>TS-6350D-A10</t>
  </si>
  <si>
    <t>TS-6350D-B10</t>
  </si>
  <si>
    <t>TS-6350D-C10</t>
  </si>
  <si>
    <t>TS-6350D-D10</t>
  </si>
  <si>
    <t>Kanāla / iegremdējamais</t>
  </si>
  <si>
    <t>138 mm</t>
  </si>
  <si>
    <t>290 mm</t>
  </si>
  <si>
    <t>192 mm</t>
  </si>
  <si>
    <t>446 mm</t>
  </si>
  <si>
    <t>2K2 NTC</t>
  </si>
  <si>
    <t>10K NTC</t>
  </si>
  <si>
    <t>TS-6360D-A10</t>
  </si>
  <si>
    <t>TS-6360D-B10</t>
  </si>
  <si>
    <t>TS-6360D-C10</t>
  </si>
  <si>
    <t>TS-6360D-D10</t>
  </si>
  <si>
    <t>Pt 1000</t>
  </si>
  <si>
    <t>TS-6370R-F01</t>
  </si>
  <si>
    <t>TS-6370R-F03</t>
  </si>
  <si>
    <t>TS-6370R-F04</t>
  </si>
  <si>
    <t>2 m vada garums</t>
  </si>
  <si>
    <t>TS-6360K-F00</t>
  </si>
  <si>
    <t>TS-6370E-001</t>
  </si>
  <si>
    <t>TS-6340E-F00</t>
  </si>
  <si>
    <t>TS-6370E-002</t>
  </si>
  <si>
    <t>Iznestais sensors</t>
  </si>
  <si>
    <t>Vada sensors</t>
  </si>
  <si>
    <t>Āra</t>
  </si>
  <si>
    <t>TS-6330E-000</t>
  </si>
  <si>
    <t>TS-6340E-000</t>
  </si>
  <si>
    <t>TS-6350E-000</t>
  </si>
  <si>
    <t>TS-6360E-000</t>
  </si>
  <si>
    <t>Pt 100</t>
  </si>
  <si>
    <t>TS-6370S-004</t>
  </si>
  <si>
    <t>TS-6330S-000</t>
  </si>
  <si>
    <t>TS-6370S-002</t>
  </si>
  <si>
    <t>TS6340S-000</t>
  </si>
  <si>
    <t>TS-6350S-000</t>
  </si>
  <si>
    <t>TS-6360S-000</t>
  </si>
  <si>
    <t>TS-6370C-E13</t>
  </si>
  <si>
    <t>TS-6330C-E10</t>
  </si>
  <si>
    <t>TS-6340C-E10</t>
  </si>
  <si>
    <t>TS-6350C-E10</t>
  </si>
  <si>
    <t>TS-6360C-E10</t>
  </si>
  <si>
    <t>36 mm</t>
  </si>
  <si>
    <t>Griestu</t>
  </si>
  <si>
    <t>TS-6330K-F00</t>
  </si>
  <si>
    <t>Telpas mitruma sensors HT-1000</t>
  </si>
  <si>
    <t>Signāls RH% 0...10 VDC</t>
  </si>
  <si>
    <t>Signāla temperatūra 0...10 VDC, NTC, K21, Pt1000</t>
  </si>
  <si>
    <t>Mitruma mērīšanas diapazons 0...10% RH</t>
  </si>
  <si>
    <t>Strāvas padeve 12...30 VDC / 24 VAC +/- 15%</t>
  </si>
  <si>
    <t>HT-1201-UR</t>
  </si>
  <si>
    <t>HT-1300-UR</t>
  </si>
  <si>
    <t>HT-1301-UR</t>
  </si>
  <si>
    <t>HT-1303-UR</t>
  </si>
  <si>
    <t>HT-1306-UR</t>
  </si>
  <si>
    <t>Precizit.</t>
  </si>
  <si>
    <t>+/- 2%</t>
  </si>
  <si>
    <t>+/- 4%</t>
  </si>
  <si>
    <t>0...40 C</t>
  </si>
  <si>
    <t>0...60 C</t>
  </si>
  <si>
    <t>Diapazons</t>
  </si>
  <si>
    <t>015 - 46 dm3/s</t>
  </si>
  <si>
    <t>Pievienojums</t>
  </si>
  <si>
    <t>R1' DIN 2999 (ISO R7)</t>
  </si>
  <si>
    <t>Darbība</t>
  </si>
  <si>
    <t>F61SB-9100</t>
  </si>
  <si>
    <t>F61SD-9175</t>
  </si>
  <si>
    <t>F61SD-9150</t>
  </si>
  <si>
    <t>0.04 - 0.07 dm3/s</t>
  </si>
  <si>
    <t>IP 43</t>
  </si>
  <si>
    <t>IP 67</t>
  </si>
  <si>
    <t>F61TB-9100</t>
  </si>
  <si>
    <t>F61TB-9200</t>
  </si>
  <si>
    <t>F61TD-9150</t>
  </si>
  <si>
    <t>0.04 - 007 dm3/s</t>
  </si>
  <si>
    <t>1/2 - 14 NPFT (T body)</t>
  </si>
  <si>
    <t>3/4 - 14 NPFT (T body)</t>
  </si>
  <si>
    <t>1/2 - 14 NPTF (T body)</t>
  </si>
  <si>
    <t>SPDT 15(8) Amp 230V</t>
  </si>
  <si>
    <t>SPDT  15(8) Amp 230V</t>
  </si>
  <si>
    <t>PLT69-11R</t>
  </si>
  <si>
    <t>KIT21A602</t>
  </si>
  <si>
    <t>6'' plūsmas fiksators, A2; aisi 301</t>
  </si>
  <si>
    <t>Plūsmas fiksators 1'; 2'3'un 6'. Metāls; AISI 301</t>
  </si>
  <si>
    <t>Drošības klase IP54 uz mitruma iekļūsanu ( izņemot sensoru)</t>
  </si>
  <si>
    <t>Drošības klase IP67 uz mitruma iekļūšanu sensorā</t>
  </si>
  <si>
    <t>Stiprināms uz cauruļvada</t>
  </si>
  <si>
    <t>Plūsmas slēdzis šķidrumam F61</t>
  </si>
  <si>
    <t>Plūsmas slēdzis gaisam F62</t>
  </si>
  <si>
    <t>F62SA-9100</t>
  </si>
  <si>
    <t>Gaisa ātrums</t>
  </si>
  <si>
    <t>10 m/sec</t>
  </si>
  <si>
    <t>SPDT 15(8)A; 230 V</t>
  </si>
  <si>
    <t>PLT112-1R</t>
  </si>
  <si>
    <t>PLT112-2R</t>
  </si>
  <si>
    <t>Plūsmas fiksators 55*175 mm</t>
  </si>
  <si>
    <t>Plūsmas fiksators 80*175 mm</t>
  </si>
  <si>
    <t>Mehāniskais šķidruma līmeņa slēdzis F63</t>
  </si>
  <si>
    <t>F63BT-9101</t>
  </si>
  <si>
    <t>F63BT-9102</t>
  </si>
  <si>
    <t>F63BT-9200</t>
  </si>
  <si>
    <t>IP67</t>
  </si>
  <si>
    <t>1-11 1/2 NPT</t>
  </si>
  <si>
    <t xml:space="preserve">R1'DIN2999 </t>
  </si>
  <si>
    <t>FLT001N001R</t>
  </si>
  <si>
    <t xml:space="preserve">Plūsmas fiksators </t>
  </si>
  <si>
    <t>Reakcijas delta</t>
  </si>
  <si>
    <t>P232A-B-AAC</t>
  </si>
  <si>
    <t>0.2...0.6</t>
  </si>
  <si>
    <t>&lt;0.1</t>
  </si>
  <si>
    <t>P233A-4-AAC</t>
  </si>
  <si>
    <t>0.5...4</t>
  </si>
  <si>
    <t>P233A-6-AAC</t>
  </si>
  <si>
    <t>0.5...6</t>
  </si>
  <si>
    <t>P233A-10-AAC</t>
  </si>
  <si>
    <t>1.4...10</t>
  </si>
  <si>
    <t>&lt; 0.3</t>
  </si>
  <si>
    <t>&lt; 0.5</t>
  </si>
  <si>
    <t>SPDT 5(2) A 250 VAC</t>
  </si>
  <si>
    <t>Regulējami diferenciālā spiediena slēdži P232/233</t>
  </si>
  <si>
    <t>Regulējami diferenciālā spiediena slēdži P74</t>
  </si>
  <si>
    <t>P74DA-9300</t>
  </si>
  <si>
    <t>P74DA-9600</t>
  </si>
  <si>
    <t>P74EA-9600</t>
  </si>
  <si>
    <t>0.4...4.8</t>
  </si>
  <si>
    <t>Meh. delta</t>
  </si>
  <si>
    <t>0.7 - 2 mainigs</t>
  </si>
  <si>
    <t>0.3 fiksets</t>
  </si>
  <si>
    <t>Skrūvējams</t>
  </si>
  <si>
    <t>Iznesams</t>
  </si>
  <si>
    <t>P20EA-9620D</t>
  </si>
  <si>
    <t>P20EA-9610L</t>
  </si>
  <si>
    <t>P20EA-9561K</t>
  </si>
  <si>
    <t>0.5...10</t>
  </si>
  <si>
    <t>7...29</t>
  </si>
  <si>
    <t>Diff mix</t>
  </si>
  <si>
    <t>Set p</t>
  </si>
  <si>
    <t>Augstais spiediens</t>
  </si>
  <si>
    <t>P20EA-9670X</t>
  </si>
  <si>
    <t>P20EA-9681T</t>
  </si>
  <si>
    <t>Zemā un augstā spiediena kontrole</t>
  </si>
  <si>
    <t>P20EA-9530FC</t>
  </si>
  <si>
    <t>P20EA-9630FC</t>
  </si>
  <si>
    <t>P20EA-9570XC</t>
  </si>
  <si>
    <t>P20FA-9610FC</t>
  </si>
  <si>
    <t>P20GA-9650XC</t>
  </si>
  <si>
    <t>P20GL-9650TC</t>
  </si>
  <si>
    <t>14...42</t>
  </si>
  <si>
    <t xml:space="preserve">Regulējami spiediena </t>
  </si>
  <si>
    <t>slēdži P20</t>
  </si>
  <si>
    <t>Spiediena slēdži P100</t>
  </si>
  <si>
    <t>Izpildījums</t>
  </si>
  <si>
    <t>Freons</t>
  </si>
  <si>
    <t>Vaļā</t>
  </si>
  <si>
    <t>Ciet</t>
  </si>
  <si>
    <t>P (bar)</t>
  </si>
  <si>
    <t xml:space="preserve">Pielaide </t>
  </si>
  <si>
    <t>P100AP-302D</t>
  </si>
  <si>
    <t>P100AP-306D</t>
  </si>
  <si>
    <t>P100CP-102D</t>
  </si>
  <si>
    <t>P100CP-103D</t>
  </si>
  <si>
    <t>P100CP-104D</t>
  </si>
  <si>
    <t>P100CP-106D</t>
  </si>
  <si>
    <t>P100CP-108D</t>
  </si>
  <si>
    <t>P100CP-110D</t>
  </si>
  <si>
    <t>P100CP-111D</t>
  </si>
  <si>
    <t>P100DA-66D</t>
  </si>
  <si>
    <t>P100DA-68D</t>
  </si>
  <si>
    <t>P100DA-70D</t>
  </si>
  <si>
    <t>P100DA-72D</t>
  </si>
  <si>
    <t>P100DA-74D</t>
  </si>
  <si>
    <t>P100DA-75D</t>
  </si>
  <si>
    <t>P100EE-17D</t>
  </si>
  <si>
    <t>P100EE-18D</t>
  </si>
  <si>
    <t>P100EE-68D</t>
  </si>
  <si>
    <t>Low pr. NO. Auto reset</t>
  </si>
  <si>
    <t>High pr. NC. Auto reset</t>
  </si>
  <si>
    <t>R134A</t>
  </si>
  <si>
    <t>R407C</t>
  </si>
  <si>
    <t>R404A</t>
  </si>
  <si>
    <t>R410A</t>
  </si>
  <si>
    <t>High pr. Manual reset</t>
  </si>
  <si>
    <t>P100 "HEAVY DUTY" spiediena slēdži</t>
  </si>
  <si>
    <t>P100AP-300D</t>
  </si>
  <si>
    <t>Uz sākumu</t>
  </si>
  <si>
    <t>CO2 sensors</t>
  </si>
  <si>
    <t>Regulējami spiediena slēdži P20</t>
  </si>
  <si>
    <t>Jūsu MPL ievades logs</t>
  </si>
  <si>
    <t>Visas cenas bez PVN 21%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</si>
</sst>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2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8"/>
      <color theme="1"/>
      <name val="Calibri"/>
      <family val="2"/>
      <charset val="186"/>
      <scheme val="minor"/>
    </font>
    <font>
      <u/>
      <sz val="11"/>
      <color theme="1"/>
      <name val="Calibri"/>
      <family val="2"/>
      <charset val="186"/>
      <scheme val="minor"/>
    </font>
    <font>
      <b/>
      <u/>
      <sz val="11"/>
      <color rgb="FFFF0000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u/>
      <sz val="11"/>
      <name val="Calibri"/>
      <family val="2"/>
      <charset val="186"/>
      <scheme val="minor"/>
    </font>
    <font>
      <sz val="10"/>
      <color theme="1"/>
      <name val="Calibri"/>
      <family val="2"/>
      <charset val="186"/>
      <scheme val="minor"/>
    </font>
    <font>
      <b/>
      <sz val="10"/>
      <color rgb="FFFF0000"/>
      <name val="Calibri"/>
      <family val="2"/>
      <charset val="186"/>
      <scheme val="minor"/>
    </font>
    <font>
      <b/>
      <u/>
      <sz val="11"/>
      <color theme="1"/>
      <name val="Calibri"/>
      <family val="2"/>
      <charset val="186"/>
      <scheme val="minor"/>
    </font>
    <font>
      <sz val="8"/>
      <color theme="1"/>
      <name val="Calibri"/>
      <family val="2"/>
      <charset val="186"/>
      <scheme val="minor"/>
    </font>
    <font>
      <b/>
      <sz val="10"/>
      <color theme="1"/>
      <name val="Calibri"/>
      <family val="2"/>
      <charset val="186"/>
      <scheme val="minor"/>
    </font>
    <font>
      <b/>
      <sz val="8"/>
      <color theme="1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  <font>
      <b/>
      <sz val="9"/>
      <color theme="1"/>
      <name val="Calibri"/>
      <family val="2"/>
      <charset val="186"/>
      <scheme val="minor"/>
    </font>
    <font>
      <b/>
      <sz val="14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b/>
      <u/>
      <sz val="11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  <font>
      <u/>
      <sz val="18"/>
      <color theme="10"/>
      <name val="Calibri"/>
      <family val="2"/>
      <charset val="186"/>
      <scheme val="minor"/>
    </font>
    <font>
      <b/>
      <sz val="18"/>
      <color rgb="FFFF0000"/>
      <name val="Calibri"/>
      <family val="2"/>
      <charset val="186"/>
      <scheme val="minor"/>
    </font>
    <font>
      <b/>
      <sz val="16"/>
      <color rgb="FFFF0000"/>
      <name val="Calibri"/>
      <family val="2"/>
      <charset val="186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3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vertical="center"/>
    </xf>
    <xf numFmtId="2" fontId="5" fillId="0" borderId="0" xfId="0" applyNumberFormat="1" applyFont="1" applyBorder="1" applyAlignment="1">
      <alignment horizontal="center"/>
    </xf>
    <xf numFmtId="49" fontId="0" fillId="0" borderId="0" xfId="0" applyNumberFormat="1" applyBorder="1" applyAlignment="1">
      <alignment horizontal="center" vertical="center"/>
    </xf>
    <xf numFmtId="0" fontId="6" fillId="0" borderId="0" xfId="0" applyFont="1"/>
    <xf numFmtId="0" fontId="2" fillId="0" borderId="0" xfId="0" applyFont="1" applyAlignment="1">
      <alignment horizontal="left"/>
    </xf>
    <xf numFmtId="0" fontId="7" fillId="0" borderId="1" xfId="0" applyFont="1" applyBorder="1"/>
    <xf numFmtId="0" fontId="9" fillId="0" borderId="0" xfId="0" applyFont="1"/>
    <xf numFmtId="0" fontId="7" fillId="0" borderId="0" xfId="0" applyFont="1" applyBorder="1" applyAlignment="1">
      <alignment horizontal="center" vertical="center"/>
    </xf>
    <xf numFmtId="0" fontId="0" fillId="0" borderId="1" xfId="0" applyBorder="1"/>
    <xf numFmtId="0" fontId="7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7" fillId="0" borderId="1" xfId="0" applyFont="1" applyFill="1" applyBorder="1"/>
    <xf numFmtId="0" fontId="1" fillId="0" borderId="0" xfId="0" applyFont="1"/>
    <xf numFmtId="0" fontId="1" fillId="0" borderId="1" xfId="0" applyFont="1" applyBorder="1"/>
    <xf numFmtId="0" fontId="7" fillId="0" borderId="0" xfId="0" applyFont="1" applyFill="1" applyBorder="1" applyAlignment="1">
      <alignment horizontal="center"/>
    </xf>
    <xf numFmtId="0" fontId="0" fillId="0" borderId="3" xfId="0" applyBorder="1" applyAlignment="1"/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2" fontId="8" fillId="0" borderId="0" xfId="0" applyNumberFormat="1" applyFont="1" applyBorder="1" applyAlignment="1">
      <alignment horizontal="center"/>
    </xf>
    <xf numFmtId="0" fontId="15" fillId="0" borderId="0" xfId="0" applyFont="1" applyBorder="1" applyAlignment="1"/>
    <xf numFmtId="0" fontId="0" fillId="0" borderId="0" xfId="0" applyAlignment="1"/>
    <xf numFmtId="0" fontId="17" fillId="0" borderId="0" xfId="0" applyFont="1"/>
    <xf numFmtId="0" fontId="7" fillId="0" borderId="5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8" fillId="0" borderId="0" xfId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0" fontId="16" fillId="0" borderId="3" xfId="0" applyFont="1" applyBorder="1" applyAlignment="1">
      <alignment horizontal="left"/>
    </xf>
    <xf numFmtId="0" fontId="7" fillId="0" borderId="1" xfId="0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/>
    </xf>
    <xf numFmtId="0" fontId="16" fillId="0" borderId="0" xfId="0" applyFont="1" applyAlignment="1">
      <alignment horizontal="center"/>
    </xf>
    <xf numFmtId="2" fontId="7" fillId="0" borderId="10" xfId="0" applyNumberFormat="1" applyFont="1" applyBorder="1" applyAlignment="1">
      <alignment horizontal="center"/>
    </xf>
    <xf numFmtId="2" fontId="7" fillId="0" borderId="11" xfId="0" applyNumberFormat="1" applyFont="1" applyBorder="1" applyAlignment="1">
      <alignment horizontal="center"/>
    </xf>
    <xf numFmtId="2" fontId="7" fillId="0" borderId="12" xfId="0" applyNumberFormat="1" applyFont="1" applyBorder="1" applyAlignment="1">
      <alignment horizontal="center"/>
    </xf>
    <xf numFmtId="0" fontId="7" fillId="0" borderId="10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2" xfId="0" quotePrefix="1" applyFont="1" applyBorder="1" applyAlignment="1">
      <alignment horizontal="center" wrapText="1"/>
    </xf>
    <xf numFmtId="0" fontId="1" fillId="0" borderId="3" xfId="0" quotePrefix="1" applyFont="1" applyBorder="1" applyAlignment="1">
      <alignment horizontal="center" wrapText="1"/>
    </xf>
    <xf numFmtId="0" fontId="1" fillId="0" borderId="4" xfId="0" quotePrefix="1" applyFont="1" applyBorder="1" applyAlignment="1">
      <alignment horizontal="center" wrapText="1"/>
    </xf>
    <xf numFmtId="0" fontId="1" fillId="0" borderId="7" xfId="0" quotePrefix="1" applyFont="1" applyBorder="1" applyAlignment="1">
      <alignment horizontal="center" wrapText="1"/>
    </xf>
    <xf numFmtId="0" fontId="1" fillId="0" borderId="8" xfId="0" quotePrefix="1" applyFont="1" applyBorder="1" applyAlignment="1">
      <alignment horizontal="center" wrapText="1"/>
    </xf>
    <xf numFmtId="0" fontId="1" fillId="0" borderId="9" xfId="0" quotePrefix="1" applyFont="1" applyBorder="1" applyAlignment="1">
      <alignment horizont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8" xfId="0" applyFont="1" applyBorder="1" applyAlignment="1">
      <alignment horizontal="center" wrapText="1"/>
    </xf>
    <xf numFmtId="0" fontId="5" fillId="0" borderId="9" xfId="0" applyFont="1" applyBorder="1" applyAlignment="1">
      <alignment horizontal="center" wrapText="1"/>
    </xf>
    <xf numFmtId="0" fontId="15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1" fillId="0" borderId="5" xfId="0" quotePrefix="1" applyFont="1" applyBorder="1" applyAlignment="1">
      <alignment horizontal="center" wrapText="1"/>
    </xf>
    <xf numFmtId="0" fontId="1" fillId="0" borderId="0" xfId="0" quotePrefix="1" applyFont="1" applyBorder="1" applyAlignment="1">
      <alignment horizontal="center" wrapText="1"/>
    </xf>
    <xf numFmtId="0" fontId="1" fillId="0" borderId="6" xfId="0" quotePrefix="1" applyFont="1" applyBorder="1" applyAlignment="1">
      <alignment horizontal="center" wrapText="1"/>
    </xf>
    <xf numFmtId="0" fontId="7" fillId="0" borderId="1" xfId="0" quotePrefix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49" fontId="7" fillId="0" borderId="2" xfId="0" applyNumberFormat="1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49" fontId="7" fillId="0" borderId="10" xfId="0" applyNumberFormat="1" applyFont="1" applyBorder="1" applyAlignment="1">
      <alignment horizontal="center" vertical="center"/>
    </xf>
    <xf numFmtId="49" fontId="7" fillId="0" borderId="11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49" fontId="7" fillId="0" borderId="7" xfId="0" applyNumberFormat="1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9" xfId="0" applyNumberFormat="1" applyFont="1" applyBorder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/>
    </xf>
    <xf numFmtId="12" fontId="7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7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0" fontId="1" fillId="0" borderId="1" xfId="0" quotePrefix="1" applyFont="1" applyBorder="1" applyAlignment="1">
      <alignment horizontal="center" wrapText="1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2" xfId="0" applyFont="1" applyBorder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wrapText="1"/>
    </xf>
    <xf numFmtId="0" fontId="1" fillId="0" borderId="1" xfId="0" quotePrefix="1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3" fillId="0" borderId="2" xfId="0" applyFont="1" applyBorder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13" fillId="0" borderId="8" xfId="0" applyFont="1" applyBorder="1" applyAlignment="1">
      <alignment horizontal="center" wrapText="1"/>
    </xf>
    <xf numFmtId="0" fontId="13" fillId="0" borderId="9" xfId="0" applyFont="1" applyBorder="1" applyAlignment="1">
      <alignment horizontal="center" wrapText="1"/>
    </xf>
    <xf numFmtId="0" fontId="1" fillId="0" borderId="13" xfId="0" applyFont="1" applyBorder="1" applyAlignment="1">
      <alignment horizontal="center" wrapText="1"/>
    </xf>
    <xf numFmtId="0" fontId="1" fillId="0" borderId="13" xfId="0" quotePrefix="1" applyFont="1" applyBorder="1" applyAlignment="1">
      <alignment horizontal="center"/>
    </xf>
    <xf numFmtId="0" fontId="1" fillId="0" borderId="13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2" fontId="7" fillId="0" borderId="15" xfId="0" applyNumberFormat="1" applyFont="1" applyBorder="1" applyAlignment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0" fontId="7" fillId="0" borderId="15" xfId="0" applyFont="1" applyBorder="1" applyAlignment="1">
      <alignment horizontal="center" vertical="center" wrapText="1"/>
    </xf>
    <xf numFmtId="0" fontId="19" fillId="0" borderId="0" xfId="1" applyFont="1" applyBorder="1" applyAlignment="1">
      <alignment horizontal="center" vertical="center"/>
    </xf>
    <xf numFmtId="0" fontId="2" fillId="0" borderId="10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1" fillId="2" borderId="16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57150</xdr:colOff>
      <xdr:row>50</xdr:row>
      <xdr:rowOff>190500</xdr:rowOff>
    </xdr:from>
    <xdr:ext cx="2038350" cy="1876425"/>
    <xdr:pic>
      <xdr:nvPicPr>
        <xdr:cNvPr id="10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9782175"/>
          <a:ext cx="203835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19050</xdr:colOff>
      <xdr:row>1</xdr:row>
      <xdr:rowOff>38100</xdr:rowOff>
    </xdr:from>
    <xdr:ext cx="2628900" cy="1666875"/>
    <xdr:pic>
      <xdr:nvPicPr>
        <xdr:cNvPr id="103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228600"/>
          <a:ext cx="262890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57150</xdr:colOff>
      <xdr:row>29</xdr:row>
      <xdr:rowOff>152400</xdr:rowOff>
    </xdr:from>
    <xdr:ext cx="1095375" cy="914400"/>
    <xdr:pic>
      <xdr:nvPicPr>
        <xdr:cNvPr id="104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5781675"/>
          <a:ext cx="10953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114300</xdr:colOff>
      <xdr:row>29</xdr:row>
      <xdr:rowOff>152400</xdr:rowOff>
    </xdr:from>
    <xdr:ext cx="1123950" cy="1028700"/>
    <xdr:pic>
      <xdr:nvPicPr>
        <xdr:cNvPr id="104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5781675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123825</xdr:colOff>
      <xdr:row>79</xdr:row>
      <xdr:rowOff>28575</xdr:rowOff>
    </xdr:from>
    <xdr:ext cx="1409700" cy="1343025"/>
    <xdr:pic>
      <xdr:nvPicPr>
        <xdr:cNvPr id="104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5249525"/>
          <a:ext cx="14097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38100</xdr:colOff>
      <xdr:row>100</xdr:row>
      <xdr:rowOff>47625</xdr:rowOff>
    </xdr:from>
    <xdr:ext cx="1095375" cy="914400"/>
    <xdr:pic>
      <xdr:nvPicPr>
        <xdr:cNvPr id="104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9373850"/>
          <a:ext cx="10953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133350</xdr:colOff>
      <xdr:row>100</xdr:row>
      <xdr:rowOff>9525</xdr:rowOff>
    </xdr:from>
    <xdr:ext cx="1123950" cy="1028700"/>
    <xdr:pic>
      <xdr:nvPicPr>
        <xdr:cNvPr id="104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1933575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104775</xdr:colOff>
      <xdr:row>118</xdr:row>
      <xdr:rowOff>76200</xdr:rowOff>
    </xdr:from>
    <xdr:ext cx="1114425" cy="1162050"/>
    <xdr:pic>
      <xdr:nvPicPr>
        <xdr:cNvPr id="104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2793325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57150</xdr:colOff>
      <xdr:row>132</xdr:row>
      <xdr:rowOff>161925</xdr:rowOff>
    </xdr:from>
    <xdr:ext cx="1143000" cy="1143000"/>
    <xdr:pic>
      <xdr:nvPicPr>
        <xdr:cNvPr id="104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2565082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47625</xdr:colOff>
      <xdr:row>149</xdr:row>
      <xdr:rowOff>0</xdr:rowOff>
    </xdr:from>
    <xdr:ext cx="1421283" cy="1400175"/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28832175"/>
          <a:ext cx="1421283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9525</xdr:colOff>
      <xdr:row>178</xdr:row>
      <xdr:rowOff>19051</xdr:rowOff>
    </xdr:from>
    <xdr:ext cx="1308100" cy="1238250"/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34480501"/>
          <a:ext cx="130810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20</xdr:col>
      <xdr:colOff>171451</xdr:colOff>
      <xdr:row>198</xdr:row>
      <xdr:rowOff>38101</xdr:rowOff>
    </xdr:from>
    <xdr:ext cx="1295400" cy="1255946"/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6" y="38414326"/>
          <a:ext cx="1295400" cy="1255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190500</xdr:colOff>
      <xdr:row>215</xdr:row>
      <xdr:rowOff>114301</xdr:rowOff>
    </xdr:from>
    <xdr:ext cx="1320925" cy="1295400"/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42024301"/>
          <a:ext cx="132092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23</xdr:col>
      <xdr:colOff>142875</xdr:colOff>
      <xdr:row>235</xdr:row>
      <xdr:rowOff>171451</xdr:rowOff>
    </xdr:from>
    <xdr:to>
      <xdr:col>30</xdr:col>
      <xdr:colOff>76877</xdr:colOff>
      <xdr:row>242</xdr:row>
      <xdr:rowOff>123826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48091726"/>
          <a:ext cx="1334177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95250</xdr:colOff>
      <xdr:row>258</xdr:row>
      <xdr:rowOff>123825</xdr:rowOff>
    </xdr:from>
    <xdr:to>
      <xdr:col>30</xdr:col>
      <xdr:colOff>54833</xdr:colOff>
      <xdr:row>265</xdr:row>
      <xdr:rowOff>9525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52530375"/>
          <a:ext cx="1359758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104775</xdr:colOff>
      <xdr:row>284</xdr:row>
      <xdr:rowOff>95250</xdr:rowOff>
    </xdr:from>
    <xdr:to>
      <xdr:col>29</xdr:col>
      <xdr:colOff>142875</xdr:colOff>
      <xdr:row>290</xdr:row>
      <xdr:rowOff>189865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7559575"/>
          <a:ext cx="1438275" cy="1342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104775</xdr:colOff>
      <xdr:row>333</xdr:row>
      <xdr:rowOff>95250</xdr:rowOff>
    </xdr:from>
    <xdr:to>
      <xdr:col>29</xdr:col>
      <xdr:colOff>142875</xdr:colOff>
      <xdr:row>340</xdr:row>
      <xdr:rowOff>104140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7559575"/>
          <a:ext cx="1438275" cy="1342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161925</xdr:colOff>
      <xdr:row>408</xdr:row>
      <xdr:rowOff>152400</xdr:rowOff>
    </xdr:from>
    <xdr:to>
      <xdr:col>27</xdr:col>
      <xdr:colOff>174575</xdr:colOff>
      <xdr:row>415</xdr:row>
      <xdr:rowOff>209550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81791175"/>
          <a:ext cx="1012775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382</xdr:row>
      <xdr:rowOff>219075</xdr:rowOff>
    </xdr:from>
    <xdr:to>
      <xdr:col>27</xdr:col>
      <xdr:colOff>22175</xdr:colOff>
      <xdr:row>390</xdr:row>
      <xdr:rowOff>85725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76752450"/>
          <a:ext cx="1012775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429</xdr:row>
      <xdr:rowOff>142875</xdr:rowOff>
    </xdr:from>
    <xdr:to>
      <xdr:col>28</xdr:col>
      <xdr:colOff>69800</xdr:colOff>
      <xdr:row>437</xdr:row>
      <xdr:rowOff>161925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85934550"/>
          <a:ext cx="101277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104775</xdr:colOff>
      <xdr:row>478</xdr:row>
      <xdr:rowOff>19050</xdr:rowOff>
    </xdr:from>
    <xdr:ext cx="1245290" cy="1181100"/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876550"/>
          <a:ext cx="124529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20</xdr:col>
      <xdr:colOff>47625</xdr:colOff>
      <xdr:row>490</xdr:row>
      <xdr:rowOff>104775</xdr:rowOff>
    </xdr:from>
    <xdr:ext cx="1495425" cy="1566636"/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5353050"/>
          <a:ext cx="1495425" cy="1566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24</xdr:col>
      <xdr:colOff>95250</xdr:colOff>
      <xdr:row>507</xdr:row>
      <xdr:rowOff>247651</xdr:rowOff>
    </xdr:from>
    <xdr:to>
      <xdr:col>29</xdr:col>
      <xdr:colOff>133350</xdr:colOff>
      <xdr:row>514</xdr:row>
      <xdr:rowOff>81374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95735776"/>
          <a:ext cx="1038225" cy="1271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76200</xdr:colOff>
      <xdr:row>526</xdr:row>
      <xdr:rowOff>180975</xdr:rowOff>
    </xdr:from>
    <xdr:to>
      <xdr:col>29</xdr:col>
      <xdr:colOff>114300</xdr:colOff>
      <xdr:row>533</xdr:row>
      <xdr:rowOff>14698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105156000"/>
          <a:ext cx="1038225" cy="1271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152400</xdr:colOff>
      <xdr:row>451</xdr:row>
      <xdr:rowOff>38100</xdr:rowOff>
    </xdr:from>
    <xdr:to>
      <xdr:col>27</xdr:col>
      <xdr:colOff>85725</xdr:colOff>
      <xdr:row>458</xdr:row>
      <xdr:rowOff>41131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109270800"/>
          <a:ext cx="933450" cy="1336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95250</xdr:colOff>
      <xdr:row>546</xdr:row>
      <xdr:rowOff>28575</xdr:rowOff>
    </xdr:from>
    <xdr:to>
      <xdr:col>24</xdr:col>
      <xdr:colOff>55676</xdr:colOff>
      <xdr:row>553</xdr:row>
      <xdr:rowOff>47625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28575"/>
          <a:ext cx="1360601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161926</xdr:colOff>
      <xdr:row>559</xdr:row>
      <xdr:rowOff>152400</xdr:rowOff>
    </xdr:from>
    <xdr:to>
      <xdr:col>25</xdr:col>
      <xdr:colOff>126489</xdr:colOff>
      <xdr:row>566</xdr:row>
      <xdr:rowOff>57150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6" y="2838450"/>
          <a:ext cx="1364738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190500</xdr:colOff>
      <xdr:row>574</xdr:row>
      <xdr:rowOff>47625</xdr:rowOff>
    </xdr:from>
    <xdr:to>
      <xdr:col>24</xdr:col>
      <xdr:colOff>106632</xdr:colOff>
      <xdr:row>579</xdr:row>
      <xdr:rowOff>142875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5591175"/>
          <a:ext cx="1116282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85725</xdr:colOff>
      <xdr:row>623</xdr:row>
      <xdr:rowOff>9526</xdr:rowOff>
    </xdr:from>
    <xdr:to>
      <xdr:col>24</xdr:col>
      <xdr:colOff>57150</xdr:colOff>
      <xdr:row>628</xdr:row>
      <xdr:rowOff>147988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15582901"/>
          <a:ext cx="1171575" cy="1090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19050</xdr:colOff>
      <xdr:row>595</xdr:row>
      <xdr:rowOff>257175</xdr:rowOff>
    </xdr:from>
    <xdr:to>
      <xdr:col>25</xdr:col>
      <xdr:colOff>175917</xdr:colOff>
      <xdr:row>602</xdr:row>
      <xdr:rowOff>114300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9906000"/>
          <a:ext cx="1156992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133349</xdr:colOff>
      <xdr:row>690</xdr:row>
      <xdr:rowOff>62325</xdr:rowOff>
    </xdr:from>
    <xdr:to>
      <xdr:col>25</xdr:col>
      <xdr:colOff>113130</xdr:colOff>
      <xdr:row>694</xdr:row>
      <xdr:rowOff>104775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4" y="137050875"/>
          <a:ext cx="779881" cy="96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95251</xdr:colOff>
      <xdr:row>711</xdr:row>
      <xdr:rowOff>104775</xdr:rowOff>
    </xdr:from>
    <xdr:to>
      <xdr:col>28</xdr:col>
      <xdr:colOff>41827</xdr:colOff>
      <xdr:row>714</xdr:row>
      <xdr:rowOff>276224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142970250"/>
          <a:ext cx="1146726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163982</xdr:colOff>
      <xdr:row>724</xdr:row>
      <xdr:rowOff>123825</xdr:rowOff>
    </xdr:from>
    <xdr:to>
      <xdr:col>30</xdr:col>
      <xdr:colOff>182271</xdr:colOff>
      <xdr:row>728</xdr:row>
      <xdr:rowOff>66676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4557" y="145437225"/>
          <a:ext cx="1418464" cy="80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57150</xdr:colOff>
      <xdr:row>739</xdr:row>
      <xdr:rowOff>47625</xdr:rowOff>
    </xdr:from>
    <xdr:to>
      <xdr:col>31</xdr:col>
      <xdr:colOff>66675</xdr:colOff>
      <xdr:row>744</xdr:row>
      <xdr:rowOff>153910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52514300"/>
          <a:ext cx="1009650" cy="1163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750</xdr:row>
      <xdr:rowOff>171450</xdr:rowOff>
    </xdr:from>
    <xdr:to>
      <xdr:col>28</xdr:col>
      <xdr:colOff>179080</xdr:colOff>
      <xdr:row>756</xdr:row>
      <xdr:rowOff>152400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154838400"/>
          <a:ext cx="83630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763</xdr:row>
      <xdr:rowOff>95250</xdr:rowOff>
    </xdr:from>
    <xdr:to>
      <xdr:col>12</xdr:col>
      <xdr:colOff>14900</xdr:colOff>
      <xdr:row>768</xdr:row>
      <xdr:rowOff>161925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57448250"/>
          <a:ext cx="9959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171450</xdr:colOff>
      <xdr:row>762</xdr:row>
      <xdr:rowOff>28576</xdr:rowOff>
    </xdr:from>
    <xdr:to>
      <xdr:col>32</xdr:col>
      <xdr:colOff>115315</xdr:colOff>
      <xdr:row>768</xdr:row>
      <xdr:rowOff>57150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57086301"/>
          <a:ext cx="394436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85725</xdr:colOff>
      <xdr:row>787</xdr:row>
      <xdr:rowOff>57150</xdr:rowOff>
    </xdr:from>
    <xdr:to>
      <xdr:col>27</xdr:col>
      <xdr:colOff>19050</xdr:colOff>
      <xdr:row>791</xdr:row>
      <xdr:rowOff>183407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62086925"/>
          <a:ext cx="1333500" cy="993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5:C40"/>
  <sheetViews>
    <sheetView topLeftCell="A22" workbookViewId="0">
      <selection activeCell="C39" sqref="C39"/>
    </sheetView>
  </sheetViews>
  <sheetFormatPr defaultRowHeight="15" x14ac:dyDescent="0.25"/>
  <cols>
    <col min="3" max="3" width="49.7109375" customWidth="1"/>
  </cols>
  <sheetData>
    <row r="5" spans="3:3" x14ac:dyDescent="0.25">
      <c r="C5" s="36" t="s">
        <v>32</v>
      </c>
    </row>
    <row r="6" spans="3:3" x14ac:dyDescent="0.25">
      <c r="C6" s="36" t="s">
        <v>58</v>
      </c>
    </row>
    <row r="7" spans="3:3" x14ac:dyDescent="0.25">
      <c r="C7" s="36" t="s">
        <v>0</v>
      </c>
    </row>
    <row r="8" spans="3:3" x14ac:dyDescent="0.25">
      <c r="C8" s="36" t="s">
        <v>89</v>
      </c>
    </row>
    <row r="9" spans="3:3" x14ac:dyDescent="0.25">
      <c r="C9" s="36" t="s">
        <v>115</v>
      </c>
    </row>
    <row r="10" spans="3:3" x14ac:dyDescent="0.25">
      <c r="C10" s="36" t="s">
        <v>116</v>
      </c>
    </row>
    <row r="11" spans="3:3" x14ac:dyDescent="0.25">
      <c r="C11" s="36" t="s">
        <v>133</v>
      </c>
    </row>
    <row r="12" spans="3:3" x14ac:dyDescent="0.25">
      <c r="C12" s="36" t="s">
        <v>143</v>
      </c>
    </row>
    <row r="13" spans="3:3" x14ac:dyDescent="0.25">
      <c r="C13" s="36" t="s">
        <v>172</v>
      </c>
    </row>
    <row r="14" spans="3:3" x14ac:dyDescent="0.25">
      <c r="C14" s="36" t="s">
        <v>191</v>
      </c>
    </row>
    <row r="15" spans="3:3" x14ac:dyDescent="0.25">
      <c r="C15" s="36" t="s">
        <v>211</v>
      </c>
    </row>
    <row r="16" spans="3:3" x14ac:dyDescent="0.25">
      <c r="C16" s="36" t="s">
        <v>262</v>
      </c>
    </row>
    <row r="17" spans="3:3" x14ac:dyDescent="0.25">
      <c r="C17" s="36" t="s">
        <v>294</v>
      </c>
    </row>
    <row r="18" spans="3:3" x14ac:dyDescent="0.25">
      <c r="C18" s="36" t="s">
        <v>314</v>
      </c>
    </row>
    <row r="19" spans="3:3" x14ac:dyDescent="0.25">
      <c r="C19" s="36" t="s">
        <v>426</v>
      </c>
    </row>
    <row r="20" spans="3:3" x14ac:dyDescent="0.25">
      <c r="C20" s="36" t="s">
        <v>427</v>
      </c>
    </row>
    <row r="21" spans="3:3" x14ac:dyDescent="0.25">
      <c r="C21" s="36" t="s">
        <v>448</v>
      </c>
    </row>
    <row r="22" spans="3:3" x14ac:dyDescent="0.25">
      <c r="C22" s="36" t="s">
        <v>509</v>
      </c>
    </row>
    <row r="23" spans="3:3" x14ac:dyDescent="0.25">
      <c r="C23" s="36" t="s">
        <v>260</v>
      </c>
    </row>
    <row r="24" spans="3:3" x14ac:dyDescent="0.25">
      <c r="C24" s="36" t="s">
        <v>261</v>
      </c>
    </row>
    <row r="25" spans="3:3" x14ac:dyDescent="0.25">
      <c r="C25" s="36" t="s">
        <v>466</v>
      </c>
    </row>
    <row r="26" spans="3:3" x14ac:dyDescent="0.25">
      <c r="C26" s="36" t="s">
        <v>488</v>
      </c>
    </row>
    <row r="27" spans="3:3" x14ac:dyDescent="0.25">
      <c r="C27" s="36" t="s">
        <v>795</v>
      </c>
    </row>
    <row r="28" spans="3:3" x14ac:dyDescent="0.25">
      <c r="C28" s="36" t="s">
        <v>528</v>
      </c>
    </row>
    <row r="29" spans="3:3" x14ac:dyDescent="0.25">
      <c r="C29" s="36" t="s">
        <v>537</v>
      </c>
    </row>
    <row r="30" spans="3:3" x14ac:dyDescent="0.25">
      <c r="C30" s="36" t="s">
        <v>655</v>
      </c>
    </row>
    <row r="31" spans="3:3" x14ac:dyDescent="0.25">
      <c r="C31" s="36" t="s">
        <v>570</v>
      </c>
    </row>
    <row r="32" spans="3:3" x14ac:dyDescent="0.25">
      <c r="C32" s="36" t="s">
        <v>582</v>
      </c>
    </row>
    <row r="33" spans="3:3" x14ac:dyDescent="0.25">
      <c r="C33" s="36" t="s">
        <v>582</v>
      </c>
    </row>
    <row r="34" spans="3:3" x14ac:dyDescent="0.25">
      <c r="C34" s="36" t="s">
        <v>697</v>
      </c>
    </row>
    <row r="35" spans="3:3" x14ac:dyDescent="0.25">
      <c r="C35" s="36" t="s">
        <v>698</v>
      </c>
    </row>
    <row r="36" spans="3:3" x14ac:dyDescent="0.25">
      <c r="C36" s="36" t="s">
        <v>707</v>
      </c>
    </row>
    <row r="37" spans="3:3" x14ac:dyDescent="0.25">
      <c r="C37" s="36" t="s">
        <v>729</v>
      </c>
    </row>
    <row r="38" spans="3:3" x14ac:dyDescent="0.25">
      <c r="C38" s="36" t="s">
        <v>730</v>
      </c>
    </row>
    <row r="39" spans="3:3" x14ac:dyDescent="0.25">
      <c r="C39" s="36" t="s">
        <v>796</v>
      </c>
    </row>
    <row r="40" spans="3:3" x14ac:dyDescent="0.25">
      <c r="C40" s="36" t="s">
        <v>760</v>
      </c>
    </row>
  </sheetData>
  <hyperlinks>
    <hyperlink ref="C5" location="Kopsav!B2" display="Vārstu sērija VG6000"/>
    <hyperlink ref="C6" location="Kopsav!B35" display="Aktuatori VG sērijas vārstiem"/>
    <hyperlink ref="C7" location="Kopsav!B51" display="Vārstu sērija V5000"/>
    <hyperlink ref="C8" location="Kopsav!B80" display="Vārstu sērija VGS800"/>
    <hyperlink ref="C9" location="Kopsav!B104" display="Aktuatori termālajām iekārtām"/>
    <hyperlink ref="C10" location="Kopsav!B119" display="Aktuatori VA-7150"/>
    <hyperlink ref="C11" location="Kopsav!B134" display="Aktuatori VA-7200"/>
    <hyperlink ref="C12" location="Kopsav!B150" display="Aktuatori VA 7700"/>
    <hyperlink ref="C13" location="Kopsav!B179" display="Aktuatori VA 7810"/>
    <hyperlink ref="C14" location="Kopsav!B199" display="Aktuatori VA 1000"/>
    <hyperlink ref="C15" location="Kopsav!B217" display="Aktuatori FA-3000"/>
    <hyperlink ref="C16" location="Kopsav!B236" display="Bezatsperes gaisa vārstu piedziņas 910x-xGA-xS"/>
    <hyperlink ref="C17" location="Kopsav!B259" display="Bezatsperes gaisa vārstu piedziņas 9304-xxx-1N"/>
    <hyperlink ref="C18" location="Kopsav!B285" display="Bezatsperes gaisa vārstu piedziņas M9100"/>
    <hyperlink ref="C19" location="Kopsav!B383" display="Atsperes tipa gaisa vārstu piedziņas M9203"/>
    <hyperlink ref="C20" location="Kopsav!B409" display="Atsperes tipa gaisa vārstu piedziņas M9208"/>
    <hyperlink ref="C21" location="Kopsav!B431" display="Atsperes tipa gaisa vārstu piedziņas M9220"/>
    <hyperlink ref="C22" location="Kopsav!B451" display="Atsperes tipa drošības vārstu piedziņas S92xx"/>
    <hyperlink ref="C23" location="Kopsav!B491" display="Rotācijas aktuatori VA-7104-xGA-1S"/>
    <hyperlink ref="C24" location="Kopsav!B491" display="Rotācijas aktuatori M9108-xxx-5"/>
    <hyperlink ref="C25" location="Kopsav!B508" display="Rotācijas tipa lodveida vārstu piedziņas VA9203"/>
    <hyperlink ref="C26" location="Kopsav!B527" display="Rotācijas tipa lodveida vārstu piedziņas VA9208"/>
    <hyperlink ref="C27" location="Kopsav!B547" display="CO2 sensors"/>
    <hyperlink ref="C28" location="Kopsav!B559" display="Diferenciālā spiediena pārveidotājs DP2500"/>
    <hyperlink ref="C29" location="Kopsav!B575" display="Mitruma sensors HT-9000"/>
    <hyperlink ref="C30" location="Kopsav!B596" display="Telpas mitruma sensors HT-1000"/>
    <hyperlink ref="C31" location="Kopsav!B612" display="Mitruma sensors HT-1300"/>
    <hyperlink ref="C32" location="Kopsav!B636" display="Temperatūras sensors TS-6300"/>
    <hyperlink ref="C33" location="Kopsav!B654" display="Temperatūras sensors TS-6300"/>
    <hyperlink ref="C34" location="Kopsav!B692" display="Plūsmas slēdzis šķidrumam F61"/>
    <hyperlink ref="C35" location="Kopsav!B713" display="Plūsmas slēdzis gaisam F62"/>
    <hyperlink ref="C36" location="Kopsav!B726" display="Mehāniskais šķidruma līmeņa slēdzis F63"/>
    <hyperlink ref="C37" location="Kopsav!B751" display="Regulējami diferenciālā spiediena slēdži P232/233"/>
    <hyperlink ref="C38" location="Kopsav!B756" display="Regulējami diferenciālā spiediena slēdži P74"/>
    <hyperlink ref="C39" location="Kopsav!B763" display="Regulējami spiediena slēdži P20"/>
    <hyperlink ref="C40" location="Kopsav!B791" display="Spiediena slēdži P100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U818"/>
  <sheetViews>
    <sheetView tabSelected="1" zoomScaleNormal="100" workbookViewId="0">
      <selection activeCell="AN18" sqref="AN18"/>
    </sheetView>
  </sheetViews>
  <sheetFormatPr defaultColWidth="3" defaultRowHeight="15" x14ac:dyDescent="0.25"/>
  <cols>
    <col min="2" max="2" width="3" customWidth="1"/>
    <col min="44" max="44" width="13.140625" customWidth="1"/>
  </cols>
  <sheetData>
    <row r="2" spans="2:47" ht="23.25" x14ac:dyDescent="0.35">
      <c r="B2" s="1" t="s">
        <v>32</v>
      </c>
      <c r="AR2" s="35"/>
    </row>
    <row r="4" spans="2:47" x14ac:dyDescent="0.25">
      <c r="B4" s="3" t="s">
        <v>33</v>
      </c>
      <c r="AO4" s="41" t="s">
        <v>797</v>
      </c>
      <c r="AP4" s="41"/>
      <c r="AQ4" s="41"/>
      <c r="AR4" s="41"/>
      <c r="AS4" s="41"/>
      <c r="AT4" s="41"/>
      <c r="AU4" s="41"/>
    </row>
    <row r="5" spans="2:47" x14ac:dyDescent="0.25">
      <c r="B5" s="2" t="s">
        <v>34</v>
      </c>
      <c r="AO5" s="41"/>
      <c r="AP5" s="41"/>
      <c r="AQ5" s="41"/>
      <c r="AR5" s="41"/>
      <c r="AS5" s="41"/>
      <c r="AT5" s="41"/>
      <c r="AU5" s="41"/>
    </row>
    <row r="6" spans="2:47" ht="15.75" thickBot="1" x14ac:dyDescent="0.3">
      <c r="B6" s="2" t="s">
        <v>4</v>
      </c>
      <c r="AO6" s="41"/>
      <c r="AP6" s="41"/>
      <c r="AQ6" s="41"/>
      <c r="AR6" s="41"/>
      <c r="AS6" s="41"/>
      <c r="AT6" s="41"/>
      <c r="AU6" s="41"/>
    </row>
    <row r="7" spans="2:47" ht="15.75" thickBot="1" x14ac:dyDescent="0.3">
      <c r="B7" s="2" t="s">
        <v>3</v>
      </c>
      <c r="AR7" s="231"/>
    </row>
    <row r="8" spans="2:47" x14ac:dyDescent="0.25">
      <c r="B8" s="2" t="s">
        <v>35</v>
      </c>
    </row>
    <row r="9" spans="2:47" x14ac:dyDescent="0.25">
      <c r="B9" s="2" t="s">
        <v>6</v>
      </c>
      <c r="AO9" s="40" t="s">
        <v>798</v>
      </c>
      <c r="AP9" s="40"/>
      <c r="AQ9" s="40"/>
      <c r="AR9" s="40"/>
      <c r="AS9" s="40"/>
      <c r="AT9" s="40"/>
      <c r="AU9" s="40"/>
    </row>
    <row r="10" spans="2:47" x14ac:dyDescent="0.25">
      <c r="B10" s="2" t="s">
        <v>7</v>
      </c>
      <c r="AI10" s="2"/>
      <c r="AO10" s="40"/>
      <c r="AP10" s="40"/>
      <c r="AQ10" s="40"/>
      <c r="AR10" s="40"/>
      <c r="AS10" s="40"/>
      <c r="AT10" s="40"/>
      <c r="AU10" s="40"/>
    </row>
    <row r="12" spans="2:47" x14ac:dyDescent="0.25">
      <c r="B12" s="104" t="s">
        <v>39</v>
      </c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</row>
    <row r="13" spans="2:47" x14ac:dyDescent="0.25">
      <c r="B13" s="48" t="s">
        <v>8</v>
      </c>
      <c r="C13" s="48"/>
      <c r="D13" s="48"/>
      <c r="E13" s="48"/>
      <c r="F13" s="48" t="s">
        <v>23</v>
      </c>
      <c r="G13" s="48"/>
      <c r="H13" s="48"/>
      <c r="I13" s="48" t="s">
        <v>24</v>
      </c>
      <c r="J13" s="48"/>
      <c r="K13" s="48"/>
      <c r="L13" s="48" t="s">
        <v>40</v>
      </c>
      <c r="M13" s="48"/>
      <c r="N13" s="48"/>
      <c r="O13" s="48"/>
      <c r="P13" s="48"/>
      <c r="Q13" s="53" t="s">
        <v>28</v>
      </c>
      <c r="R13" s="54"/>
      <c r="S13" s="55"/>
      <c r="T13" s="48" t="s">
        <v>30</v>
      </c>
      <c r="U13" s="48"/>
      <c r="V13" s="48"/>
      <c r="W13" s="48"/>
      <c r="X13" s="48"/>
      <c r="Y13" s="48" t="s">
        <v>29</v>
      </c>
      <c r="Z13" s="48"/>
      <c r="AA13" s="48"/>
      <c r="AB13" s="56" t="s">
        <v>31</v>
      </c>
      <c r="AC13" s="56"/>
      <c r="AD13" s="56"/>
      <c r="AE13" s="56"/>
    </row>
    <row r="14" spans="2:47" x14ac:dyDescent="0.25">
      <c r="B14" s="37" t="s">
        <v>36</v>
      </c>
      <c r="C14" s="37"/>
      <c r="D14" s="37"/>
      <c r="E14" s="37"/>
      <c r="F14" s="38">
        <v>15</v>
      </c>
      <c r="G14" s="38"/>
      <c r="H14" s="38"/>
      <c r="I14" s="139" t="s">
        <v>25</v>
      </c>
      <c r="J14" s="139"/>
      <c r="K14" s="139"/>
      <c r="L14" s="38">
        <v>250</v>
      </c>
      <c r="M14" s="38"/>
      <c r="N14" s="38"/>
      <c r="O14" s="38"/>
      <c r="P14" s="38"/>
      <c r="Q14" s="99">
        <v>1.7</v>
      </c>
      <c r="R14" s="100"/>
      <c r="S14" s="90"/>
      <c r="T14" s="37">
        <v>27.03</v>
      </c>
      <c r="U14" s="37"/>
      <c r="V14" s="37"/>
      <c r="W14" s="37"/>
      <c r="X14" s="37"/>
      <c r="Y14" s="37">
        <f>$AR$7</f>
        <v>0</v>
      </c>
      <c r="Z14" s="37"/>
      <c r="AA14" s="37"/>
      <c r="AB14" s="84">
        <f>$AR$7*T14</f>
        <v>0</v>
      </c>
      <c r="AC14" s="84"/>
      <c r="AD14" s="84"/>
      <c r="AE14" s="84"/>
    </row>
    <row r="15" spans="2:47" x14ac:dyDescent="0.25">
      <c r="B15" s="37" t="s">
        <v>37</v>
      </c>
      <c r="C15" s="37"/>
      <c r="D15" s="37"/>
      <c r="E15" s="37"/>
      <c r="F15" s="57">
        <v>20</v>
      </c>
      <c r="G15" s="58"/>
      <c r="H15" s="59"/>
      <c r="I15" s="141" t="s">
        <v>26</v>
      </c>
      <c r="J15" s="142"/>
      <c r="K15" s="143"/>
      <c r="L15" s="44">
        <v>150</v>
      </c>
      <c r="M15" s="44"/>
      <c r="N15" s="44"/>
      <c r="O15" s="44"/>
      <c r="P15" s="44"/>
      <c r="Q15" s="38">
        <v>2.6</v>
      </c>
      <c r="R15" s="38"/>
      <c r="S15" s="38"/>
      <c r="T15" s="37">
        <v>33.840000000000003</v>
      </c>
      <c r="U15" s="37"/>
      <c r="V15" s="37"/>
      <c r="W15" s="37"/>
      <c r="X15" s="37"/>
      <c r="Y15" s="37">
        <f t="shared" ref="Y15:Y16" si="0">$AR$7</f>
        <v>0</v>
      </c>
      <c r="Z15" s="37"/>
      <c r="AA15" s="37"/>
      <c r="AB15" s="84">
        <f t="shared" ref="AB15:AB16" si="1">$AR$7*T15</f>
        <v>0</v>
      </c>
      <c r="AC15" s="84"/>
      <c r="AD15" s="84"/>
      <c r="AE15" s="84"/>
    </row>
    <row r="16" spans="2:47" s="4" customFormat="1" x14ac:dyDescent="0.25">
      <c r="B16" s="37" t="s">
        <v>38</v>
      </c>
      <c r="C16" s="37"/>
      <c r="D16" s="37"/>
      <c r="E16" s="37"/>
      <c r="F16" s="37">
        <v>25</v>
      </c>
      <c r="G16" s="37"/>
      <c r="H16" s="37"/>
      <c r="I16" s="138" t="s">
        <v>27</v>
      </c>
      <c r="J16" s="138"/>
      <c r="K16" s="138"/>
      <c r="L16" s="37">
        <v>70</v>
      </c>
      <c r="M16" s="37"/>
      <c r="N16" s="37"/>
      <c r="O16" s="37"/>
      <c r="P16" s="37"/>
      <c r="Q16" s="38">
        <v>4.5</v>
      </c>
      <c r="R16" s="38"/>
      <c r="S16" s="38"/>
      <c r="T16" s="37">
        <v>58.56</v>
      </c>
      <c r="U16" s="37"/>
      <c r="V16" s="37"/>
      <c r="W16" s="37"/>
      <c r="X16" s="37"/>
      <c r="Y16" s="37">
        <f t="shared" si="0"/>
        <v>0</v>
      </c>
      <c r="Z16" s="37"/>
      <c r="AA16" s="37"/>
      <c r="AB16" s="84">
        <f t="shared" si="1"/>
        <v>0</v>
      </c>
      <c r="AC16" s="84"/>
      <c r="AD16" s="84"/>
      <c r="AE16" s="84"/>
    </row>
    <row r="17" spans="2:31" s="4" customFormat="1" x14ac:dyDescent="0.25">
      <c r="B17" s="5"/>
      <c r="C17" s="5"/>
      <c r="D17" s="5"/>
      <c r="E17" s="5"/>
      <c r="F17" s="5"/>
      <c r="G17" s="5"/>
      <c r="H17" s="5"/>
      <c r="I17" s="6"/>
      <c r="J17" s="6"/>
      <c r="K17" s="6"/>
      <c r="L17" s="5"/>
      <c r="M17" s="5"/>
      <c r="N17" s="5"/>
      <c r="O17" s="5"/>
      <c r="P17" s="5"/>
      <c r="Q17" s="7"/>
      <c r="R17" s="7"/>
      <c r="S17" s="7"/>
      <c r="T17" s="5"/>
      <c r="U17" s="5"/>
      <c r="V17" s="5"/>
      <c r="W17" s="5"/>
      <c r="X17" s="5"/>
      <c r="Y17" s="5"/>
      <c r="Z17" s="5"/>
      <c r="AA17" s="5"/>
      <c r="AB17" s="8"/>
      <c r="AC17" s="8"/>
      <c r="AD17" s="8"/>
      <c r="AE17" s="8"/>
    </row>
    <row r="18" spans="2:31" s="4" customFormat="1" x14ac:dyDescent="0.25">
      <c r="B18" s="140" t="s">
        <v>41</v>
      </c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2:31" s="4" customFormat="1" x14ac:dyDescent="0.25">
      <c r="B19" s="48" t="s">
        <v>8</v>
      </c>
      <c r="C19" s="48"/>
      <c r="D19" s="48"/>
      <c r="E19" s="48"/>
      <c r="F19" s="48" t="s">
        <v>23</v>
      </c>
      <c r="G19" s="48"/>
      <c r="H19" s="48"/>
      <c r="I19" s="48" t="s">
        <v>24</v>
      </c>
      <c r="J19" s="48"/>
      <c r="K19" s="48"/>
      <c r="L19" s="48" t="s">
        <v>40</v>
      </c>
      <c r="M19" s="48"/>
      <c r="N19" s="48"/>
      <c r="O19" s="48"/>
      <c r="P19" s="48"/>
      <c r="Q19" s="48" t="s">
        <v>28</v>
      </c>
      <c r="R19" s="48"/>
      <c r="S19" s="48"/>
      <c r="T19" s="48" t="s">
        <v>30</v>
      </c>
      <c r="U19" s="48"/>
      <c r="V19" s="48"/>
      <c r="W19" s="48"/>
      <c r="X19" s="48"/>
      <c r="Y19" s="48" t="s">
        <v>29</v>
      </c>
      <c r="Z19" s="48"/>
      <c r="AA19" s="48"/>
      <c r="AB19" s="56" t="s">
        <v>31</v>
      </c>
      <c r="AC19" s="56"/>
      <c r="AD19" s="56"/>
      <c r="AE19" s="56"/>
    </row>
    <row r="20" spans="2:31" s="4" customFormat="1" x14ac:dyDescent="0.25">
      <c r="B20" s="37" t="s">
        <v>55</v>
      </c>
      <c r="C20" s="37"/>
      <c r="D20" s="37"/>
      <c r="E20" s="37"/>
      <c r="F20" s="38">
        <v>15</v>
      </c>
      <c r="G20" s="38"/>
      <c r="H20" s="38"/>
      <c r="I20" s="139" t="s">
        <v>25</v>
      </c>
      <c r="J20" s="139"/>
      <c r="K20" s="139"/>
      <c r="L20" s="38">
        <v>250</v>
      </c>
      <c r="M20" s="38"/>
      <c r="N20" s="38"/>
      <c r="O20" s="38"/>
      <c r="P20" s="38"/>
      <c r="Q20" s="37" t="s">
        <v>53</v>
      </c>
      <c r="R20" s="37"/>
      <c r="S20" s="37"/>
      <c r="T20" s="37">
        <v>31.57</v>
      </c>
      <c r="U20" s="37"/>
      <c r="V20" s="37"/>
      <c r="W20" s="37"/>
      <c r="X20" s="37"/>
      <c r="Y20" s="37">
        <f t="shared" ref="Y20:Y22" si="2">$AR$7</f>
        <v>0</v>
      </c>
      <c r="Z20" s="37"/>
      <c r="AA20" s="37"/>
      <c r="AB20" s="84">
        <f t="shared" ref="AB20" si="3">$AR$7*T20</f>
        <v>0</v>
      </c>
      <c r="AC20" s="84"/>
      <c r="AD20" s="84"/>
      <c r="AE20" s="84"/>
    </row>
    <row r="21" spans="2:31" s="4" customFormat="1" x14ac:dyDescent="0.25">
      <c r="B21" s="37" t="s">
        <v>56</v>
      </c>
      <c r="C21" s="37"/>
      <c r="D21" s="37"/>
      <c r="E21" s="37"/>
      <c r="F21" s="38">
        <v>20</v>
      </c>
      <c r="G21" s="38"/>
      <c r="H21" s="38"/>
      <c r="I21" s="139" t="s">
        <v>26</v>
      </c>
      <c r="J21" s="139"/>
      <c r="K21" s="139"/>
      <c r="L21" s="38">
        <v>150</v>
      </c>
      <c r="M21" s="38"/>
      <c r="N21" s="38"/>
      <c r="O21" s="38"/>
      <c r="P21" s="38"/>
      <c r="Q21" s="37" t="s">
        <v>49</v>
      </c>
      <c r="R21" s="37"/>
      <c r="S21" s="37"/>
      <c r="T21" s="37">
        <v>38.340000000000003</v>
      </c>
      <c r="U21" s="37"/>
      <c r="V21" s="37"/>
      <c r="W21" s="37"/>
      <c r="X21" s="37"/>
      <c r="Y21" s="37">
        <f t="shared" si="2"/>
        <v>0</v>
      </c>
      <c r="Z21" s="37"/>
      <c r="AA21" s="37"/>
      <c r="AB21" s="84">
        <f t="shared" ref="AB21:AB22" si="4">$AR$7*T21</f>
        <v>0</v>
      </c>
      <c r="AC21" s="84"/>
      <c r="AD21" s="84"/>
      <c r="AE21" s="84"/>
    </row>
    <row r="22" spans="2:31" s="4" customFormat="1" x14ac:dyDescent="0.25">
      <c r="B22" s="37" t="s">
        <v>57</v>
      </c>
      <c r="C22" s="37"/>
      <c r="D22" s="37"/>
      <c r="E22" s="37"/>
      <c r="F22" s="38">
        <v>25</v>
      </c>
      <c r="G22" s="38"/>
      <c r="H22" s="38"/>
      <c r="I22" s="139" t="s">
        <v>27</v>
      </c>
      <c r="J22" s="139"/>
      <c r="K22" s="139"/>
      <c r="L22" s="38">
        <v>70</v>
      </c>
      <c r="M22" s="38"/>
      <c r="N22" s="38"/>
      <c r="O22" s="38"/>
      <c r="P22" s="38"/>
      <c r="Q22" s="37" t="s">
        <v>54</v>
      </c>
      <c r="R22" s="37"/>
      <c r="S22" s="37"/>
      <c r="T22" s="37">
        <v>63.1</v>
      </c>
      <c r="U22" s="37"/>
      <c r="V22" s="37"/>
      <c r="W22" s="37"/>
      <c r="X22" s="37"/>
      <c r="Y22" s="37">
        <f t="shared" si="2"/>
        <v>0</v>
      </c>
      <c r="Z22" s="37"/>
      <c r="AA22" s="37"/>
      <c r="AB22" s="84">
        <f t="shared" si="4"/>
        <v>0</v>
      </c>
      <c r="AC22" s="84"/>
      <c r="AD22" s="84"/>
      <c r="AE22" s="84"/>
    </row>
    <row r="23" spans="2:31" s="4" customFormat="1" x14ac:dyDescent="0.25">
      <c r="B23" s="5"/>
      <c r="C23" s="5"/>
      <c r="D23" s="5"/>
      <c r="E23" s="5"/>
      <c r="F23" s="7"/>
      <c r="G23" s="7"/>
      <c r="H23" s="7"/>
      <c r="I23" s="9"/>
      <c r="J23" s="9"/>
      <c r="K23" s="9"/>
      <c r="L23" s="7"/>
      <c r="M23" s="7"/>
      <c r="N23" s="7"/>
      <c r="O23" s="7"/>
      <c r="P23" s="7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8"/>
      <c r="AC23" s="8"/>
      <c r="AD23" s="8"/>
      <c r="AE23" s="8"/>
    </row>
    <row r="24" spans="2:31" s="4" customFormat="1" x14ac:dyDescent="0.25">
      <c r="B24" s="140" t="s">
        <v>42</v>
      </c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</row>
    <row r="25" spans="2:31" s="4" customFormat="1" x14ac:dyDescent="0.25">
      <c r="B25" s="48" t="s">
        <v>8</v>
      </c>
      <c r="C25" s="48"/>
      <c r="D25" s="48"/>
      <c r="E25" s="48"/>
      <c r="F25" s="48" t="s">
        <v>23</v>
      </c>
      <c r="G25" s="48"/>
      <c r="H25" s="48"/>
      <c r="I25" s="48" t="s">
        <v>24</v>
      </c>
      <c r="J25" s="48"/>
      <c r="K25" s="48"/>
      <c r="L25" s="48" t="s">
        <v>40</v>
      </c>
      <c r="M25" s="48"/>
      <c r="N25" s="48"/>
      <c r="O25" s="48"/>
      <c r="P25" s="48"/>
      <c r="Q25" s="48" t="s">
        <v>28</v>
      </c>
      <c r="R25" s="48"/>
      <c r="S25" s="48"/>
      <c r="T25" s="48" t="s">
        <v>30</v>
      </c>
      <c r="U25" s="48"/>
      <c r="V25" s="48"/>
      <c r="W25" s="48"/>
      <c r="X25" s="48"/>
      <c r="Y25" s="48" t="s">
        <v>29</v>
      </c>
      <c r="Z25" s="48"/>
      <c r="AA25" s="48"/>
      <c r="AB25" s="56" t="s">
        <v>31</v>
      </c>
      <c r="AC25" s="56"/>
      <c r="AD25" s="56"/>
      <c r="AE25" s="56"/>
    </row>
    <row r="26" spans="2:31" x14ac:dyDescent="0.25">
      <c r="B26" s="37" t="s">
        <v>43</v>
      </c>
      <c r="C26" s="37"/>
      <c r="D26" s="37"/>
      <c r="E26" s="37"/>
      <c r="F26" s="38">
        <v>15</v>
      </c>
      <c r="G26" s="38"/>
      <c r="H26" s="38"/>
      <c r="I26" s="139" t="s">
        <v>25</v>
      </c>
      <c r="J26" s="139"/>
      <c r="K26" s="139"/>
      <c r="L26" s="38">
        <v>250</v>
      </c>
      <c r="M26" s="38"/>
      <c r="N26" s="38"/>
      <c r="O26" s="38"/>
      <c r="P26" s="38"/>
      <c r="Q26" s="138" t="s">
        <v>53</v>
      </c>
      <c r="R26" s="138"/>
      <c r="S26" s="138"/>
      <c r="T26" s="37">
        <v>40.57</v>
      </c>
      <c r="U26" s="37"/>
      <c r="V26" s="37"/>
      <c r="W26" s="37"/>
      <c r="X26" s="37"/>
      <c r="Y26" s="37">
        <f t="shared" ref="Y26:Y28" si="5">$AR$7</f>
        <v>0</v>
      </c>
      <c r="Z26" s="37"/>
      <c r="AA26" s="37"/>
      <c r="AB26" s="84">
        <f t="shared" ref="AB26" si="6">$AR$7*T26</f>
        <v>0</v>
      </c>
      <c r="AC26" s="84"/>
      <c r="AD26" s="84"/>
      <c r="AE26" s="84"/>
    </row>
    <row r="27" spans="2:31" x14ac:dyDescent="0.25">
      <c r="B27" s="37" t="s">
        <v>44</v>
      </c>
      <c r="C27" s="37"/>
      <c r="D27" s="37"/>
      <c r="E27" s="37"/>
      <c r="F27" s="99">
        <v>20</v>
      </c>
      <c r="G27" s="100"/>
      <c r="H27" s="90"/>
      <c r="I27" s="144" t="s">
        <v>26</v>
      </c>
      <c r="J27" s="145"/>
      <c r="K27" s="146"/>
      <c r="L27" s="99">
        <v>150</v>
      </c>
      <c r="M27" s="100"/>
      <c r="N27" s="100"/>
      <c r="O27" s="100"/>
      <c r="P27" s="90"/>
      <c r="Q27" s="138" t="s">
        <v>49</v>
      </c>
      <c r="R27" s="138"/>
      <c r="S27" s="138"/>
      <c r="T27" s="37">
        <v>47.33</v>
      </c>
      <c r="U27" s="37"/>
      <c r="V27" s="37"/>
      <c r="W27" s="37"/>
      <c r="X27" s="37"/>
      <c r="Y27" s="37">
        <f t="shared" si="5"/>
        <v>0</v>
      </c>
      <c r="Z27" s="37"/>
      <c r="AA27" s="37"/>
      <c r="AB27" s="84">
        <f t="shared" ref="AB27:AB28" si="7">$AR$7*T27</f>
        <v>0</v>
      </c>
      <c r="AC27" s="84"/>
      <c r="AD27" s="84"/>
      <c r="AE27" s="84"/>
    </row>
    <row r="28" spans="2:31" s="4" customFormat="1" x14ac:dyDescent="0.25">
      <c r="B28" s="37" t="s">
        <v>45</v>
      </c>
      <c r="C28" s="37"/>
      <c r="D28" s="37"/>
      <c r="E28" s="37"/>
      <c r="F28" s="37">
        <v>25</v>
      </c>
      <c r="G28" s="37"/>
      <c r="H28" s="37"/>
      <c r="I28" s="138" t="s">
        <v>27</v>
      </c>
      <c r="J28" s="138"/>
      <c r="K28" s="138"/>
      <c r="L28" s="38">
        <v>70</v>
      </c>
      <c r="M28" s="38"/>
      <c r="N28" s="38"/>
      <c r="O28" s="38"/>
      <c r="P28" s="38"/>
      <c r="Q28" s="138" t="s">
        <v>54</v>
      </c>
      <c r="R28" s="138"/>
      <c r="S28" s="138"/>
      <c r="T28" s="37">
        <v>49.58</v>
      </c>
      <c r="U28" s="37"/>
      <c r="V28" s="37"/>
      <c r="W28" s="37"/>
      <c r="X28" s="37"/>
      <c r="Y28" s="37">
        <f t="shared" si="5"/>
        <v>0</v>
      </c>
      <c r="Z28" s="37"/>
      <c r="AA28" s="37"/>
      <c r="AB28" s="84">
        <f t="shared" si="7"/>
        <v>0</v>
      </c>
      <c r="AC28" s="84"/>
      <c r="AD28" s="84"/>
      <c r="AE28" s="84"/>
    </row>
    <row r="29" spans="2:31" s="4" customFormat="1" x14ac:dyDescent="0.25">
      <c r="B29" s="5"/>
      <c r="C29" s="5"/>
      <c r="D29" s="5"/>
      <c r="E29" s="5"/>
      <c r="F29" s="5"/>
      <c r="G29" s="5"/>
      <c r="H29" s="5"/>
      <c r="I29" s="6"/>
      <c r="J29" s="6"/>
      <c r="K29" s="6"/>
      <c r="L29" s="7"/>
      <c r="M29" s="7"/>
      <c r="N29" s="7"/>
      <c r="O29" s="7"/>
      <c r="P29" s="7"/>
      <c r="Q29" s="6"/>
      <c r="R29" s="6"/>
      <c r="S29" s="6"/>
      <c r="T29" s="5"/>
      <c r="U29" s="5"/>
      <c r="V29" s="5"/>
      <c r="W29" s="5"/>
      <c r="X29" s="5"/>
      <c r="Y29" s="5"/>
      <c r="Z29" s="5"/>
      <c r="AA29" s="5"/>
      <c r="AB29" s="8"/>
      <c r="AC29" s="8"/>
      <c r="AD29" s="8"/>
      <c r="AE29" s="8"/>
    </row>
    <row r="30" spans="2:31" s="4" customFormat="1" x14ac:dyDescent="0.25">
      <c r="B30" s="5"/>
      <c r="C30" s="5"/>
      <c r="D30" s="5"/>
      <c r="E30" s="5"/>
      <c r="F30" s="5"/>
      <c r="G30" s="5"/>
      <c r="H30" s="5"/>
      <c r="I30" s="6"/>
      <c r="J30" s="6"/>
      <c r="K30" s="6"/>
      <c r="L30" s="7"/>
      <c r="M30" s="7"/>
      <c r="N30" s="7"/>
      <c r="O30" s="7"/>
      <c r="P30" s="7"/>
      <c r="Q30" s="6"/>
      <c r="R30" s="6"/>
      <c r="S30" s="6"/>
      <c r="T30" s="5"/>
      <c r="U30" s="5"/>
      <c r="V30" s="5"/>
      <c r="W30" s="5"/>
      <c r="X30" s="5"/>
      <c r="Y30" s="5"/>
      <c r="Z30" s="5"/>
      <c r="AA30" s="5"/>
      <c r="AB30" s="8"/>
      <c r="AC30" s="8"/>
      <c r="AD30" s="8"/>
      <c r="AE30" s="8"/>
    </row>
    <row r="31" spans="2:31" s="4" customFormat="1" x14ac:dyDescent="0.25">
      <c r="B31" s="5"/>
      <c r="C31" s="5"/>
      <c r="D31" s="5"/>
      <c r="E31" s="5"/>
      <c r="F31" s="5"/>
      <c r="G31" s="5"/>
      <c r="H31" s="5"/>
      <c r="I31" s="6"/>
      <c r="J31" s="6"/>
      <c r="K31" s="6"/>
      <c r="L31" s="7"/>
      <c r="M31" s="7"/>
      <c r="N31" s="7"/>
      <c r="O31" s="7"/>
      <c r="P31" s="7"/>
      <c r="Q31" s="6"/>
      <c r="R31" s="6"/>
      <c r="S31" s="6"/>
      <c r="T31" s="5"/>
      <c r="U31" s="5"/>
      <c r="V31" s="5"/>
      <c r="W31" s="5"/>
      <c r="X31" s="5"/>
      <c r="Y31" s="5"/>
      <c r="Z31" s="5"/>
      <c r="AA31" s="5"/>
      <c r="AB31" s="8"/>
      <c r="AC31" s="8"/>
      <c r="AD31" s="8"/>
      <c r="AE31" s="8"/>
    </row>
    <row r="32" spans="2:31" s="4" customFormat="1" x14ac:dyDescent="0.25">
      <c r="B32" s="5"/>
      <c r="C32" s="5"/>
      <c r="D32" s="5"/>
      <c r="E32" s="5"/>
      <c r="F32" s="5"/>
      <c r="G32" s="5"/>
      <c r="H32" s="5"/>
      <c r="I32" s="6"/>
      <c r="J32" s="6"/>
      <c r="K32" s="6"/>
      <c r="L32" s="7"/>
      <c r="M32" s="7"/>
      <c r="N32" s="7"/>
      <c r="O32" s="7"/>
      <c r="P32" s="7"/>
      <c r="Q32" s="6"/>
      <c r="R32" s="6"/>
      <c r="S32" s="6"/>
      <c r="T32" s="5"/>
      <c r="U32" s="5"/>
      <c r="V32" s="5"/>
      <c r="W32" s="5"/>
      <c r="X32" s="5"/>
      <c r="Y32" s="5"/>
      <c r="Z32" s="5"/>
      <c r="AA32" s="5"/>
      <c r="AB32" s="8"/>
      <c r="AC32" s="8"/>
      <c r="AD32" s="8"/>
      <c r="AE32" s="8"/>
    </row>
    <row r="33" spans="2:31" s="4" customFormat="1" x14ac:dyDescent="0.25">
      <c r="B33" s="5"/>
      <c r="C33" s="5"/>
      <c r="D33" s="5"/>
      <c r="E33" s="5"/>
      <c r="F33" s="5"/>
      <c r="G33" s="5"/>
      <c r="H33" s="5"/>
      <c r="I33" s="6"/>
      <c r="J33" s="6"/>
      <c r="K33" s="6"/>
      <c r="L33" s="7"/>
      <c r="M33" s="7"/>
      <c r="N33" s="7"/>
      <c r="O33" s="7"/>
      <c r="P33" s="7"/>
      <c r="Q33" s="6"/>
      <c r="R33" s="6"/>
      <c r="S33" s="6"/>
      <c r="T33" s="5"/>
      <c r="U33" s="5"/>
      <c r="V33" s="5"/>
      <c r="W33" s="5"/>
      <c r="X33" s="5"/>
      <c r="Y33" s="5"/>
      <c r="Z33" s="5"/>
      <c r="AA33" s="5"/>
      <c r="AB33" s="8"/>
      <c r="AC33" s="8"/>
      <c r="AD33" s="8"/>
      <c r="AE33" s="8"/>
    </row>
    <row r="34" spans="2:31" s="4" customFormat="1" x14ac:dyDescent="0.25">
      <c r="B34" s="5"/>
      <c r="C34" s="5"/>
      <c r="D34" s="5"/>
      <c r="E34" s="5"/>
      <c r="F34" s="5"/>
      <c r="G34" s="5"/>
      <c r="H34" s="5"/>
      <c r="I34" s="6"/>
      <c r="J34" s="6"/>
      <c r="K34" s="6"/>
      <c r="L34" s="7"/>
      <c r="M34" s="7"/>
      <c r="N34" s="7"/>
      <c r="O34" s="7"/>
      <c r="P34" s="7"/>
      <c r="Q34" s="6"/>
      <c r="R34" s="6"/>
      <c r="S34" s="6"/>
      <c r="T34" s="5"/>
      <c r="U34" s="5"/>
      <c r="V34" s="5"/>
      <c r="W34" s="5"/>
      <c r="X34" s="5"/>
      <c r="Y34" s="5"/>
      <c r="Z34" s="5"/>
      <c r="AA34" s="5"/>
      <c r="AB34" s="8"/>
      <c r="AC34" s="8"/>
      <c r="AD34" s="8"/>
      <c r="AE34" s="8"/>
    </row>
    <row r="35" spans="2:31" ht="23.25" x14ac:dyDescent="0.35">
      <c r="B35" s="1" t="s">
        <v>58</v>
      </c>
    </row>
    <row r="36" spans="2:31" s="4" customFormat="1" x14ac:dyDescent="0.25">
      <c r="B36" s="140" t="s">
        <v>88</v>
      </c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</row>
    <row r="37" spans="2:31" x14ac:dyDescent="0.25">
      <c r="B37" s="48" t="s">
        <v>62</v>
      </c>
      <c r="C37" s="48"/>
      <c r="D37" s="48"/>
      <c r="E37" s="48"/>
      <c r="F37" s="48" t="s">
        <v>63</v>
      </c>
      <c r="G37" s="48"/>
      <c r="H37" s="48"/>
      <c r="I37" s="48"/>
      <c r="J37" s="48" t="s">
        <v>70</v>
      </c>
      <c r="K37" s="48"/>
      <c r="L37" s="48"/>
      <c r="M37" s="48"/>
      <c r="N37" s="48" t="s">
        <v>64</v>
      </c>
      <c r="O37" s="48"/>
      <c r="P37" s="48"/>
      <c r="Q37" s="48" t="s">
        <v>71</v>
      </c>
      <c r="R37" s="48"/>
      <c r="S37" s="48"/>
      <c r="T37" s="48" t="s">
        <v>30</v>
      </c>
      <c r="U37" s="48"/>
      <c r="V37" s="48"/>
      <c r="W37" s="48"/>
      <c r="X37" s="48"/>
      <c r="Y37" s="48" t="s">
        <v>29</v>
      </c>
      <c r="Z37" s="48"/>
      <c r="AA37" s="48"/>
      <c r="AB37" s="56" t="s">
        <v>31</v>
      </c>
      <c r="AC37" s="56"/>
      <c r="AD37" s="56"/>
      <c r="AE37" s="56"/>
    </row>
    <row r="38" spans="2:31" x14ac:dyDescent="0.25">
      <c r="B38" s="37" t="s">
        <v>59</v>
      </c>
      <c r="C38" s="37"/>
      <c r="D38" s="37"/>
      <c r="E38" s="37"/>
      <c r="F38" s="37" t="s">
        <v>60</v>
      </c>
      <c r="G38" s="37"/>
      <c r="H38" s="37"/>
      <c r="I38" s="37"/>
      <c r="J38" s="37" t="s">
        <v>69</v>
      </c>
      <c r="K38" s="37"/>
      <c r="L38" s="37"/>
      <c r="M38" s="37"/>
      <c r="N38" s="37" t="s">
        <v>61</v>
      </c>
      <c r="O38" s="37"/>
      <c r="P38" s="37"/>
      <c r="Q38" s="37"/>
      <c r="R38" s="37"/>
      <c r="S38" s="37"/>
      <c r="T38" s="37">
        <v>43.74</v>
      </c>
      <c r="U38" s="37"/>
      <c r="V38" s="37"/>
      <c r="W38" s="37"/>
      <c r="X38" s="37"/>
      <c r="Y38" s="37">
        <f t="shared" ref="Y38:Y47" si="8">$AR$7</f>
        <v>0</v>
      </c>
      <c r="Z38" s="37"/>
      <c r="AA38" s="37"/>
      <c r="AB38" s="84">
        <f t="shared" ref="AB38" si="9">$AR$7*T38</f>
        <v>0</v>
      </c>
      <c r="AC38" s="84"/>
      <c r="AD38" s="84"/>
      <c r="AE38" s="84"/>
    </row>
    <row r="39" spans="2:31" x14ac:dyDescent="0.25">
      <c r="B39" s="37" t="s">
        <v>65</v>
      </c>
      <c r="C39" s="37"/>
      <c r="D39" s="37"/>
      <c r="E39" s="37"/>
      <c r="F39" s="37" t="s">
        <v>60</v>
      </c>
      <c r="G39" s="37"/>
      <c r="H39" s="37"/>
      <c r="I39" s="37"/>
      <c r="J39" s="37" t="s">
        <v>66</v>
      </c>
      <c r="K39" s="37"/>
      <c r="L39" s="37"/>
      <c r="M39" s="37"/>
      <c r="N39" s="37" t="s">
        <v>61</v>
      </c>
      <c r="O39" s="37"/>
      <c r="P39" s="37"/>
      <c r="Q39" s="37"/>
      <c r="R39" s="37"/>
      <c r="S39" s="37"/>
      <c r="T39" s="37">
        <v>94.05</v>
      </c>
      <c r="U39" s="37"/>
      <c r="V39" s="37"/>
      <c r="W39" s="37"/>
      <c r="X39" s="37"/>
      <c r="Y39" s="37">
        <f t="shared" si="8"/>
        <v>0</v>
      </c>
      <c r="Z39" s="37"/>
      <c r="AA39" s="37"/>
      <c r="AB39" s="84">
        <f t="shared" ref="AB39:AB44" si="10">$AR$7*T39</f>
        <v>0</v>
      </c>
      <c r="AC39" s="84"/>
      <c r="AD39" s="84"/>
      <c r="AE39" s="84"/>
    </row>
    <row r="40" spans="2:31" x14ac:dyDescent="0.25">
      <c r="B40" s="37" t="s">
        <v>72</v>
      </c>
      <c r="C40" s="37"/>
      <c r="D40" s="37"/>
      <c r="E40" s="37"/>
      <c r="F40" s="37" t="s">
        <v>60</v>
      </c>
      <c r="G40" s="37"/>
      <c r="H40" s="37"/>
      <c r="I40" s="37"/>
      <c r="J40" s="37" t="s">
        <v>73</v>
      </c>
      <c r="K40" s="37"/>
      <c r="L40" s="37"/>
      <c r="M40" s="37"/>
      <c r="N40" s="37" t="s">
        <v>61</v>
      </c>
      <c r="O40" s="37"/>
      <c r="P40" s="37"/>
      <c r="Q40" s="37" t="s">
        <v>82</v>
      </c>
      <c r="R40" s="37"/>
      <c r="S40" s="37"/>
      <c r="T40" s="37">
        <v>91.56</v>
      </c>
      <c r="U40" s="37"/>
      <c r="V40" s="37"/>
      <c r="W40" s="37"/>
      <c r="X40" s="37"/>
      <c r="Y40" s="37">
        <f t="shared" si="8"/>
        <v>0</v>
      </c>
      <c r="Z40" s="37"/>
      <c r="AA40" s="37"/>
      <c r="AB40" s="84">
        <f t="shared" si="10"/>
        <v>0</v>
      </c>
      <c r="AC40" s="84"/>
      <c r="AD40" s="84"/>
      <c r="AE40" s="84"/>
    </row>
    <row r="41" spans="2:31" x14ac:dyDescent="0.25">
      <c r="B41" s="37" t="s">
        <v>74</v>
      </c>
      <c r="C41" s="37"/>
      <c r="D41" s="37"/>
      <c r="E41" s="37"/>
      <c r="F41" s="37" t="s">
        <v>78</v>
      </c>
      <c r="G41" s="37"/>
      <c r="H41" s="37"/>
      <c r="I41" s="37"/>
      <c r="J41" s="37" t="s">
        <v>73</v>
      </c>
      <c r="K41" s="37"/>
      <c r="L41" s="37"/>
      <c r="M41" s="37"/>
      <c r="N41" s="37" t="s">
        <v>61</v>
      </c>
      <c r="O41" s="37"/>
      <c r="P41" s="37"/>
      <c r="Q41" s="37" t="s">
        <v>83</v>
      </c>
      <c r="R41" s="37"/>
      <c r="S41" s="37"/>
      <c r="T41" s="37">
        <v>91.56</v>
      </c>
      <c r="U41" s="37"/>
      <c r="V41" s="37"/>
      <c r="W41" s="37"/>
      <c r="X41" s="37"/>
      <c r="Y41" s="37">
        <f t="shared" si="8"/>
        <v>0</v>
      </c>
      <c r="Z41" s="37"/>
      <c r="AA41" s="37"/>
      <c r="AB41" s="84">
        <f t="shared" si="10"/>
        <v>0</v>
      </c>
      <c r="AC41" s="84"/>
      <c r="AD41" s="84"/>
      <c r="AE41" s="84"/>
    </row>
    <row r="42" spans="2:31" x14ac:dyDescent="0.25">
      <c r="B42" s="37" t="s">
        <v>75</v>
      </c>
      <c r="C42" s="37"/>
      <c r="D42" s="37"/>
      <c r="E42" s="37"/>
      <c r="F42" s="37" t="s">
        <v>79</v>
      </c>
      <c r="G42" s="37"/>
      <c r="H42" s="37"/>
      <c r="I42" s="37"/>
      <c r="J42" s="37" t="s">
        <v>87</v>
      </c>
      <c r="K42" s="37"/>
      <c r="L42" s="37"/>
      <c r="M42" s="37"/>
      <c r="N42" s="37" t="s">
        <v>61</v>
      </c>
      <c r="O42" s="37"/>
      <c r="P42" s="37"/>
      <c r="Q42" s="38" t="s">
        <v>84</v>
      </c>
      <c r="R42" s="38"/>
      <c r="S42" s="38"/>
      <c r="T42" s="37">
        <v>101.96</v>
      </c>
      <c r="U42" s="37"/>
      <c r="V42" s="37"/>
      <c r="W42" s="37"/>
      <c r="X42" s="37"/>
      <c r="Y42" s="37">
        <f t="shared" si="8"/>
        <v>0</v>
      </c>
      <c r="Z42" s="37"/>
      <c r="AA42" s="37"/>
      <c r="AB42" s="84">
        <f t="shared" si="10"/>
        <v>0</v>
      </c>
      <c r="AC42" s="84"/>
      <c r="AD42" s="84"/>
      <c r="AE42" s="84"/>
    </row>
    <row r="43" spans="2:31" x14ac:dyDescent="0.25">
      <c r="B43" s="37" t="s">
        <v>76</v>
      </c>
      <c r="C43" s="37"/>
      <c r="D43" s="37"/>
      <c r="E43" s="37"/>
      <c r="F43" s="37" t="s">
        <v>80</v>
      </c>
      <c r="G43" s="37"/>
      <c r="H43" s="37"/>
      <c r="I43" s="37"/>
      <c r="J43" s="37" t="s">
        <v>87</v>
      </c>
      <c r="K43" s="37"/>
      <c r="L43" s="37"/>
      <c r="M43" s="37"/>
      <c r="N43" s="37" t="s">
        <v>61</v>
      </c>
      <c r="O43" s="37"/>
      <c r="P43" s="37"/>
      <c r="Q43" s="38"/>
      <c r="R43" s="38"/>
      <c r="S43" s="38"/>
      <c r="T43" s="37">
        <v>101.96</v>
      </c>
      <c r="U43" s="37"/>
      <c r="V43" s="37"/>
      <c r="W43" s="37"/>
      <c r="X43" s="37"/>
      <c r="Y43" s="37">
        <f t="shared" si="8"/>
        <v>0</v>
      </c>
      <c r="Z43" s="37"/>
      <c r="AA43" s="37"/>
      <c r="AB43" s="84">
        <f t="shared" si="10"/>
        <v>0</v>
      </c>
      <c r="AC43" s="84"/>
      <c r="AD43" s="84"/>
      <c r="AE43" s="84"/>
    </row>
    <row r="44" spans="2:31" x14ac:dyDescent="0.25">
      <c r="B44" s="37" t="s">
        <v>77</v>
      </c>
      <c r="C44" s="37"/>
      <c r="D44" s="37"/>
      <c r="E44" s="37"/>
      <c r="F44" s="37" t="s">
        <v>81</v>
      </c>
      <c r="G44" s="37"/>
      <c r="H44" s="37"/>
      <c r="I44" s="37"/>
      <c r="J44" s="37" t="s">
        <v>87</v>
      </c>
      <c r="K44" s="37"/>
      <c r="L44" s="37"/>
      <c r="M44" s="37"/>
      <c r="N44" s="37" t="s">
        <v>61</v>
      </c>
      <c r="O44" s="37"/>
      <c r="P44" s="37"/>
      <c r="Q44" s="38"/>
      <c r="R44" s="38"/>
      <c r="S44" s="38"/>
      <c r="T44" s="37">
        <v>101.96</v>
      </c>
      <c r="U44" s="37"/>
      <c r="V44" s="37"/>
      <c r="W44" s="37"/>
      <c r="X44" s="37"/>
      <c r="Y44" s="37">
        <f t="shared" si="8"/>
        <v>0</v>
      </c>
      <c r="Z44" s="37"/>
      <c r="AA44" s="37"/>
      <c r="AB44" s="84">
        <f t="shared" si="10"/>
        <v>0</v>
      </c>
      <c r="AC44" s="84"/>
      <c r="AD44" s="84"/>
      <c r="AE44" s="84"/>
    </row>
    <row r="45" spans="2:31" ht="3.75" customHeight="1" x14ac:dyDescent="0.25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1"/>
    </row>
    <row r="46" spans="2:31" x14ac:dyDescent="0.25">
      <c r="B46" s="37" t="s">
        <v>67</v>
      </c>
      <c r="C46" s="37"/>
      <c r="D46" s="37"/>
      <c r="E46" s="37"/>
      <c r="F46" s="37" t="s">
        <v>68</v>
      </c>
      <c r="G46" s="37"/>
      <c r="H46" s="37"/>
      <c r="I46" s="37"/>
      <c r="J46" s="37" t="s">
        <v>69</v>
      </c>
      <c r="K46" s="37"/>
      <c r="L46" s="37"/>
      <c r="M46" s="37"/>
      <c r="N46" s="37" t="s">
        <v>61</v>
      </c>
      <c r="O46" s="37"/>
      <c r="P46" s="37"/>
      <c r="Q46" s="37"/>
      <c r="R46" s="37"/>
      <c r="S46" s="37"/>
      <c r="T46" s="37">
        <v>43.74</v>
      </c>
      <c r="U46" s="37"/>
      <c r="V46" s="37"/>
      <c r="W46" s="37"/>
      <c r="X46" s="37"/>
      <c r="Y46" s="37">
        <f t="shared" si="8"/>
        <v>0</v>
      </c>
      <c r="Z46" s="37"/>
      <c r="AA46" s="37"/>
      <c r="AB46" s="84">
        <f t="shared" ref="AB46" si="11">$AR$7*T46</f>
        <v>0</v>
      </c>
      <c r="AC46" s="84"/>
      <c r="AD46" s="84"/>
      <c r="AE46" s="84"/>
    </row>
    <row r="47" spans="2:31" x14ac:dyDescent="0.25">
      <c r="B47" s="37" t="s">
        <v>85</v>
      </c>
      <c r="C47" s="37"/>
      <c r="D47" s="37"/>
      <c r="E47" s="37"/>
      <c r="F47" s="37" t="s">
        <v>86</v>
      </c>
      <c r="G47" s="37"/>
      <c r="H47" s="37"/>
      <c r="I47" s="37"/>
      <c r="J47" s="37" t="s">
        <v>73</v>
      </c>
      <c r="K47" s="37"/>
      <c r="L47" s="37"/>
      <c r="M47" s="37"/>
      <c r="N47" s="37" t="s">
        <v>61</v>
      </c>
      <c r="O47" s="37"/>
      <c r="P47" s="37"/>
      <c r="Q47" s="37" t="s">
        <v>82</v>
      </c>
      <c r="R47" s="37"/>
      <c r="S47" s="37"/>
      <c r="T47" s="37">
        <v>104.04</v>
      </c>
      <c r="U47" s="37"/>
      <c r="V47" s="37"/>
      <c r="W47" s="37"/>
      <c r="X47" s="37"/>
      <c r="Y47" s="37">
        <f t="shared" si="8"/>
        <v>0</v>
      </c>
      <c r="Z47" s="37"/>
      <c r="AA47" s="37"/>
      <c r="AB47" s="84">
        <f t="shared" ref="AB47" si="12">$AR$7*T47</f>
        <v>0</v>
      </c>
      <c r="AC47" s="84"/>
      <c r="AD47" s="84"/>
      <c r="AE47" s="84"/>
    </row>
    <row r="51" spans="2:31" ht="23.25" x14ac:dyDescent="0.35">
      <c r="B51" s="1" t="s">
        <v>0</v>
      </c>
    </row>
    <row r="53" spans="2:31" x14ac:dyDescent="0.25">
      <c r="B53" s="3" t="s">
        <v>1</v>
      </c>
    </row>
    <row r="54" spans="2:31" x14ac:dyDescent="0.25">
      <c r="B54" s="2" t="s">
        <v>2</v>
      </c>
    </row>
    <row r="55" spans="2:31" x14ac:dyDescent="0.25">
      <c r="B55" s="2" t="s">
        <v>4</v>
      </c>
    </row>
    <row r="56" spans="2:31" x14ac:dyDescent="0.25">
      <c r="B56" s="2" t="s">
        <v>5</v>
      </c>
    </row>
    <row r="57" spans="2:31" x14ac:dyDescent="0.25">
      <c r="B57" s="2" t="s">
        <v>6</v>
      </c>
    </row>
    <row r="58" spans="2:31" x14ac:dyDescent="0.25">
      <c r="B58" s="2" t="s">
        <v>7</v>
      </c>
    </row>
    <row r="59" spans="2:31" x14ac:dyDescent="0.25">
      <c r="B59" s="2"/>
    </row>
    <row r="61" spans="2:31" s="4" customFormat="1" x14ac:dyDescent="0.25">
      <c r="B61" s="140" t="s">
        <v>41</v>
      </c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</row>
    <row r="62" spans="2:31" x14ac:dyDescent="0.25">
      <c r="B62" s="48" t="s">
        <v>8</v>
      </c>
      <c r="C62" s="48"/>
      <c r="D62" s="48"/>
      <c r="E62" s="48"/>
      <c r="F62" s="48" t="s">
        <v>23</v>
      </c>
      <c r="G62" s="48"/>
      <c r="H62" s="48"/>
      <c r="I62" s="48" t="s">
        <v>24</v>
      </c>
      <c r="J62" s="48"/>
      <c r="K62" s="48"/>
      <c r="L62" s="48" t="s">
        <v>40</v>
      </c>
      <c r="M62" s="48"/>
      <c r="N62" s="48"/>
      <c r="O62" s="48"/>
      <c r="P62" s="48"/>
      <c r="Q62" s="53" t="s">
        <v>28</v>
      </c>
      <c r="R62" s="54"/>
      <c r="S62" s="55"/>
      <c r="T62" s="48" t="s">
        <v>30</v>
      </c>
      <c r="U62" s="48"/>
      <c r="V62" s="48"/>
      <c r="W62" s="48"/>
      <c r="X62" s="48"/>
      <c r="Y62" s="48" t="s">
        <v>29</v>
      </c>
      <c r="Z62" s="48"/>
      <c r="AA62" s="48"/>
      <c r="AB62" s="56" t="s">
        <v>31</v>
      </c>
      <c r="AC62" s="56"/>
      <c r="AD62" s="56"/>
      <c r="AE62" s="56"/>
    </row>
    <row r="63" spans="2:31" s="4" customFormat="1" x14ac:dyDescent="0.25">
      <c r="B63" s="37" t="s">
        <v>9</v>
      </c>
      <c r="C63" s="37"/>
      <c r="D63" s="37"/>
      <c r="E63" s="37"/>
      <c r="F63" s="57">
        <v>10</v>
      </c>
      <c r="G63" s="58"/>
      <c r="H63" s="59"/>
      <c r="I63" s="141" t="s">
        <v>25</v>
      </c>
      <c r="J63" s="142"/>
      <c r="K63" s="143"/>
      <c r="L63" s="38">
        <v>120</v>
      </c>
      <c r="M63" s="38"/>
      <c r="N63" s="38"/>
      <c r="O63" s="38"/>
      <c r="P63" s="38"/>
      <c r="Q63" s="38" t="s">
        <v>46</v>
      </c>
      <c r="R63" s="38"/>
      <c r="S63" s="38"/>
      <c r="T63" s="37">
        <v>50.51</v>
      </c>
      <c r="U63" s="37"/>
      <c r="V63" s="37"/>
      <c r="W63" s="37"/>
      <c r="X63" s="37"/>
      <c r="Y63" s="37">
        <f t="shared" ref="Y63:Y69" si="13">$AR$7</f>
        <v>0</v>
      </c>
      <c r="Z63" s="37"/>
      <c r="AA63" s="37"/>
      <c r="AB63" s="84">
        <f t="shared" ref="AB63" si="14">$AR$7*T63</f>
        <v>0</v>
      </c>
      <c r="AC63" s="84"/>
      <c r="AD63" s="84"/>
      <c r="AE63" s="84"/>
    </row>
    <row r="64" spans="2:31" s="4" customFormat="1" x14ac:dyDescent="0.25">
      <c r="B64" s="37" t="s">
        <v>10</v>
      </c>
      <c r="C64" s="37"/>
      <c r="D64" s="37"/>
      <c r="E64" s="37"/>
      <c r="F64" s="60"/>
      <c r="G64" s="61"/>
      <c r="H64" s="62"/>
      <c r="I64" s="150"/>
      <c r="J64" s="151"/>
      <c r="K64" s="152"/>
      <c r="L64" s="38"/>
      <c r="M64" s="38"/>
      <c r="N64" s="38"/>
      <c r="O64" s="38"/>
      <c r="P64" s="38"/>
      <c r="Q64" s="38" t="s">
        <v>47</v>
      </c>
      <c r="R64" s="38"/>
      <c r="S64" s="38"/>
      <c r="T64" s="37">
        <v>50.51</v>
      </c>
      <c r="U64" s="37"/>
      <c r="V64" s="37"/>
      <c r="W64" s="37"/>
      <c r="X64" s="37"/>
      <c r="Y64" s="37">
        <f t="shared" si="13"/>
        <v>0</v>
      </c>
      <c r="Z64" s="37"/>
      <c r="AA64" s="37"/>
      <c r="AB64" s="84">
        <f t="shared" ref="AB64:AB69" si="15">$AR$7*T64</f>
        <v>0</v>
      </c>
      <c r="AC64" s="84"/>
      <c r="AD64" s="84"/>
      <c r="AE64" s="84"/>
    </row>
    <row r="65" spans="2:31" x14ac:dyDescent="0.25">
      <c r="B65" s="37" t="s">
        <v>11</v>
      </c>
      <c r="C65" s="37"/>
      <c r="D65" s="37"/>
      <c r="E65" s="37"/>
      <c r="F65" s="60"/>
      <c r="G65" s="61"/>
      <c r="H65" s="62"/>
      <c r="I65" s="150"/>
      <c r="J65" s="151"/>
      <c r="K65" s="152"/>
      <c r="L65" s="38"/>
      <c r="M65" s="38"/>
      <c r="N65" s="38"/>
      <c r="O65" s="38"/>
      <c r="P65" s="38"/>
      <c r="Q65" s="38" t="s">
        <v>48</v>
      </c>
      <c r="R65" s="38"/>
      <c r="S65" s="38"/>
      <c r="T65" s="37">
        <v>50.51</v>
      </c>
      <c r="U65" s="37"/>
      <c r="V65" s="37"/>
      <c r="W65" s="37"/>
      <c r="X65" s="37"/>
      <c r="Y65" s="37">
        <f t="shared" si="13"/>
        <v>0</v>
      </c>
      <c r="Z65" s="37"/>
      <c r="AA65" s="37"/>
      <c r="AB65" s="84">
        <f t="shared" si="15"/>
        <v>0</v>
      </c>
      <c r="AC65" s="84"/>
      <c r="AD65" s="84"/>
      <c r="AE65" s="84"/>
    </row>
    <row r="66" spans="2:31" x14ac:dyDescent="0.25">
      <c r="B66" s="37" t="s">
        <v>12</v>
      </c>
      <c r="C66" s="37"/>
      <c r="D66" s="37"/>
      <c r="E66" s="37"/>
      <c r="F66" s="63"/>
      <c r="G66" s="64"/>
      <c r="H66" s="65"/>
      <c r="I66" s="147"/>
      <c r="J66" s="148"/>
      <c r="K66" s="149"/>
      <c r="L66" s="38"/>
      <c r="M66" s="38"/>
      <c r="N66" s="38"/>
      <c r="O66" s="38"/>
      <c r="P66" s="38"/>
      <c r="Q66" s="139" t="s">
        <v>50</v>
      </c>
      <c r="R66" s="139"/>
      <c r="S66" s="139"/>
      <c r="T66" s="37">
        <v>50.51</v>
      </c>
      <c r="U66" s="37"/>
      <c r="V66" s="37"/>
      <c r="W66" s="37"/>
      <c r="X66" s="37"/>
      <c r="Y66" s="37">
        <f t="shared" si="13"/>
        <v>0</v>
      </c>
      <c r="Z66" s="37"/>
      <c r="AA66" s="37"/>
      <c r="AB66" s="84">
        <f t="shared" si="15"/>
        <v>0</v>
      </c>
      <c r="AC66" s="84"/>
      <c r="AD66" s="84"/>
      <c r="AE66" s="84"/>
    </row>
    <row r="67" spans="2:31" x14ac:dyDescent="0.25">
      <c r="B67" s="37" t="s">
        <v>13</v>
      </c>
      <c r="C67" s="37"/>
      <c r="D67" s="37"/>
      <c r="E67" s="37"/>
      <c r="F67" s="57">
        <v>15</v>
      </c>
      <c r="G67" s="58"/>
      <c r="H67" s="59"/>
      <c r="I67" s="141" t="s">
        <v>26</v>
      </c>
      <c r="J67" s="142"/>
      <c r="K67" s="143"/>
      <c r="L67" s="38">
        <v>150</v>
      </c>
      <c r="M67" s="38"/>
      <c r="N67" s="38"/>
      <c r="O67" s="38"/>
      <c r="P67" s="38"/>
      <c r="Q67" s="38" t="s">
        <v>49</v>
      </c>
      <c r="R67" s="38"/>
      <c r="S67" s="38"/>
      <c r="T67" s="37">
        <v>55.12</v>
      </c>
      <c r="U67" s="37"/>
      <c r="V67" s="37"/>
      <c r="W67" s="37"/>
      <c r="X67" s="37"/>
      <c r="Y67" s="37">
        <f t="shared" si="13"/>
        <v>0</v>
      </c>
      <c r="Z67" s="37"/>
      <c r="AA67" s="37"/>
      <c r="AB67" s="84">
        <f t="shared" si="15"/>
        <v>0</v>
      </c>
      <c r="AC67" s="84"/>
      <c r="AD67" s="84"/>
      <c r="AE67" s="84"/>
    </row>
    <row r="68" spans="2:31" x14ac:dyDescent="0.25">
      <c r="B68" s="37" t="s">
        <v>14</v>
      </c>
      <c r="C68" s="37"/>
      <c r="D68" s="37"/>
      <c r="E68" s="37"/>
      <c r="F68" s="63"/>
      <c r="G68" s="64"/>
      <c r="H68" s="65"/>
      <c r="I68" s="147"/>
      <c r="J68" s="148"/>
      <c r="K68" s="149"/>
      <c r="L68" s="38"/>
      <c r="M68" s="38"/>
      <c r="N68" s="38"/>
      <c r="O68" s="38"/>
      <c r="P68" s="38"/>
      <c r="Q68" s="139" t="s">
        <v>51</v>
      </c>
      <c r="R68" s="139"/>
      <c r="S68" s="139"/>
      <c r="T68" s="37">
        <v>55.12</v>
      </c>
      <c r="U68" s="37"/>
      <c r="V68" s="37"/>
      <c r="W68" s="37"/>
      <c r="X68" s="37"/>
      <c r="Y68" s="37">
        <f t="shared" si="13"/>
        <v>0</v>
      </c>
      <c r="Z68" s="37"/>
      <c r="AA68" s="37"/>
      <c r="AB68" s="84">
        <f t="shared" si="15"/>
        <v>0</v>
      </c>
      <c r="AC68" s="84"/>
      <c r="AD68" s="84"/>
      <c r="AE68" s="84"/>
    </row>
    <row r="69" spans="2:31" s="4" customFormat="1" x14ac:dyDescent="0.25">
      <c r="B69" s="37" t="s">
        <v>15</v>
      </c>
      <c r="C69" s="37"/>
      <c r="D69" s="37"/>
      <c r="E69" s="37"/>
      <c r="F69" s="37">
        <v>20</v>
      </c>
      <c r="G69" s="37"/>
      <c r="H69" s="37"/>
      <c r="I69" s="138" t="s">
        <v>27</v>
      </c>
      <c r="J69" s="138"/>
      <c r="K69" s="138"/>
      <c r="L69" s="37">
        <v>110</v>
      </c>
      <c r="M69" s="37"/>
      <c r="N69" s="37"/>
      <c r="O69" s="37"/>
      <c r="P69" s="37"/>
      <c r="Q69" s="139" t="s">
        <v>52</v>
      </c>
      <c r="R69" s="139"/>
      <c r="S69" s="139"/>
      <c r="T69" s="37">
        <v>68.83</v>
      </c>
      <c r="U69" s="37"/>
      <c r="V69" s="37"/>
      <c r="W69" s="37"/>
      <c r="X69" s="37"/>
      <c r="Y69" s="37">
        <f t="shared" si="13"/>
        <v>0</v>
      </c>
      <c r="Z69" s="37"/>
      <c r="AA69" s="37"/>
      <c r="AB69" s="84">
        <f t="shared" si="15"/>
        <v>0</v>
      </c>
      <c r="AC69" s="84"/>
      <c r="AD69" s="84"/>
      <c r="AE69" s="84"/>
    </row>
    <row r="70" spans="2:31" s="4" customFormat="1" x14ac:dyDescent="0.25">
      <c r="B70" s="140" t="s">
        <v>42</v>
      </c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</row>
    <row r="71" spans="2:31" x14ac:dyDescent="0.25">
      <c r="B71" s="48" t="s">
        <v>8</v>
      </c>
      <c r="C71" s="48"/>
      <c r="D71" s="48"/>
      <c r="E71" s="48"/>
      <c r="F71" s="48" t="s">
        <v>23</v>
      </c>
      <c r="G71" s="48"/>
      <c r="H71" s="48"/>
      <c r="I71" s="48" t="s">
        <v>24</v>
      </c>
      <c r="J71" s="48"/>
      <c r="K71" s="48"/>
      <c r="L71" s="48" t="s">
        <v>40</v>
      </c>
      <c r="M71" s="48"/>
      <c r="N71" s="48"/>
      <c r="O71" s="48"/>
      <c r="P71" s="48"/>
      <c r="Q71" s="53" t="s">
        <v>28</v>
      </c>
      <c r="R71" s="54"/>
      <c r="S71" s="55"/>
      <c r="T71" s="48" t="s">
        <v>30</v>
      </c>
      <c r="U71" s="48"/>
      <c r="V71" s="48"/>
      <c r="W71" s="48"/>
      <c r="X71" s="48"/>
      <c r="Y71" s="48" t="s">
        <v>29</v>
      </c>
      <c r="Z71" s="48"/>
      <c r="AA71" s="48"/>
      <c r="AB71" s="56" t="s">
        <v>31</v>
      </c>
      <c r="AC71" s="56"/>
      <c r="AD71" s="56"/>
      <c r="AE71" s="56"/>
    </row>
    <row r="72" spans="2:31" s="4" customFormat="1" x14ac:dyDescent="0.25">
      <c r="B72" s="37" t="s">
        <v>16</v>
      </c>
      <c r="C72" s="37"/>
      <c r="D72" s="37"/>
      <c r="E72" s="37"/>
      <c r="F72" s="57">
        <v>10</v>
      </c>
      <c r="G72" s="58"/>
      <c r="H72" s="59"/>
      <c r="I72" s="141" t="s">
        <v>25</v>
      </c>
      <c r="J72" s="142"/>
      <c r="K72" s="143"/>
      <c r="L72" s="38">
        <v>180</v>
      </c>
      <c r="M72" s="38"/>
      <c r="N72" s="38"/>
      <c r="O72" s="38"/>
      <c r="P72" s="38"/>
      <c r="Q72" s="139" t="s">
        <v>46</v>
      </c>
      <c r="R72" s="139"/>
      <c r="S72" s="139"/>
      <c r="T72" s="37">
        <v>55.12</v>
      </c>
      <c r="U72" s="37"/>
      <c r="V72" s="37"/>
      <c r="W72" s="37"/>
      <c r="X72" s="37"/>
      <c r="Y72" s="37">
        <f t="shared" ref="Y72:Y78" si="16">$AR$7</f>
        <v>0</v>
      </c>
      <c r="Z72" s="37"/>
      <c r="AA72" s="37"/>
      <c r="AB72" s="84">
        <f t="shared" ref="AB72" si="17">$AR$7*T72</f>
        <v>0</v>
      </c>
      <c r="AC72" s="84"/>
      <c r="AD72" s="84"/>
      <c r="AE72" s="84"/>
    </row>
    <row r="73" spans="2:31" x14ac:dyDescent="0.25">
      <c r="B73" s="37" t="s">
        <v>17</v>
      </c>
      <c r="C73" s="37"/>
      <c r="D73" s="37"/>
      <c r="E73" s="37"/>
      <c r="F73" s="60"/>
      <c r="G73" s="61"/>
      <c r="H73" s="62"/>
      <c r="I73" s="150"/>
      <c r="J73" s="151"/>
      <c r="K73" s="152"/>
      <c r="L73" s="38"/>
      <c r="M73" s="38"/>
      <c r="N73" s="38"/>
      <c r="O73" s="38"/>
      <c r="P73" s="38"/>
      <c r="Q73" s="139" t="s">
        <v>47</v>
      </c>
      <c r="R73" s="139"/>
      <c r="S73" s="139"/>
      <c r="T73" s="37">
        <v>55.12</v>
      </c>
      <c r="U73" s="37"/>
      <c r="V73" s="37"/>
      <c r="W73" s="37"/>
      <c r="X73" s="37"/>
      <c r="Y73" s="37">
        <f t="shared" si="16"/>
        <v>0</v>
      </c>
      <c r="Z73" s="37"/>
      <c r="AA73" s="37"/>
      <c r="AB73" s="84">
        <f t="shared" ref="AB73:AB78" si="18">$AR$7*T73</f>
        <v>0</v>
      </c>
      <c r="AC73" s="84"/>
      <c r="AD73" s="84"/>
      <c r="AE73" s="84"/>
    </row>
    <row r="74" spans="2:31" x14ac:dyDescent="0.25">
      <c r="B74" s="37" t="s">
        <v>18</v>
      </c>
      <c r="C74" s="37"/>
      <c r="D74" s="37"/>
      <c r="E74" s="37"/>
      <c r="F74" s="60"/>
      <c r="G74" s="61"/>
      <c r="H74" s="62"/>
      <c r="I74" s="150"/>
      <c r="J74" s="151"/>
      <c r="K74" s="152"/>
      <c r="L74" s="38"/>
      <c r="M74" s="38"/>
      <c r="N74" s="38"/>
      <c r="O74" s="38"/>
      <c r="P74" s="38"/>
      <c r="Q74" s="139" t="s">
        <v>48</v>
      </c>
      <c r="R74" s="139"/>
      <c r="S74" s="139"/>
      <c r="T74" s="37">
        <v>55.12</v>
      </c>
      <c r="U74" s="37"/>
      <c r="V74" s="37"/>
      <c r="W74" s="37"/>
      <c r="X74" s="37"/>
      <c r="Y74" s="37">
        <f t="shared" si="16"/>
        <v>0</v>
      </c>
      <c r="Z74" s="37"/>
      <c r="AA74" s="37"/>
      <c r="AB74" s="84">
        <f t="shared" si="18"/>
        <v>0</v>
      </c>
      <c r="AC74" s="84"/>
      <c r="AD74" s="84"/>
      <c r="AE74" s="84"/>
    </row>
    <row r="75" spans="2:31" x14ac:dyDescent="0.25">
      <c r="B75" s="37" t="s">
        <v>19</v>
      </c>
      <c r="C75" s="37"/>
      <c r="D75" s="37"/>
      <c r="E75" s="37"/>
      <c r="F75" s="63"/>
      <c r="G75" s="64"/>
      <c r="H75" s="65"/>
      <c r="I75" s="147"/>
      <c r="J75" s="148"/>
      <c r="K75" s="149"/>
      <c r="L75" s="38"/>
      <c r="M75" s="38"/>
      <c r="N75" s="38"/>
      <c r="O75" s="38"/>
      <c r="P75" s="38"/>
      <c r="Q75" s="139" t="s">
        <v>50</v>
      </c>
      <c r="R75" s="139"/>
      <c r="S75" s="139"/>
      <c r="T75" s="37">
        <v>55.12</v>
      </c>
      <c r="U75" s="37"/>
      <c r="V75" s="37"/>
      <c r="W75" s="37"/>
      <c r="X75" s="37"/>
      <c r="Y75" s="37">
        <f t="shared" si="16"/>
        <v>0</v>
      </c>
      <c r="Z75" s="37"/>
      <c r="AA75" s="37"/>
      <c r="AB75" s="84">
        <f t="shared" si="18"/>
        <v>0</v>
      </c>
      <c r="AC75" s="84"/>
      <c r="AD75" s="84"/>
      <c r="AE75" s="84"/>
    </row>
    <row r="76" spans="2:31" x14ac:dyDescent="0.25">
      <c r="B76" s="37" t="s">
        <v>20</v>
      </c>
      <c r="C76" s="37"/>
      <c r="D76" s="37"/>
      <c r="E76" s="37"/>
      <c r="F76" s="57">
        <v>15</v>
      </c>
      <c r="G76" s="58"/>
      <c r="H76" s="59"/>
      <c r="I76" s="141" t="s">
        <v>26</v>
      </c>
      <c r="J76" s="142"/>
      <c r="K76" s="143"/>
      <c r="L76" s="38">
        <v>150</v>
      </c>
      <c r="M76" s="38"/>
      <c r="N76" s="38"/>
      <c r="O76" s="38"/>
      <c r="P76" s="38"/>
      <c r="Q76" s="139" t="s">
        <v>49</v>
      </c>
      <c r="R76" s="139"/>
      <c r="S76" s="139"/>
      <c r="T76" s="37">
        <v>64.260000000000005</v>
      </c>
      <c r="U76" s="37"/>
      <c r="V76" s="37"/>
      <c r="W76" s="37"/>
      <c r="X76" s="37"/>
      <c r="Y76" s="37">
        <f t="shared" si="16"/>
        <v>0</v>
      </c>
      <c r="Z76" s="37"/>
      <c r="AA76" s="37"/>
      <c r="AB76" s="84">
        <f t="shared" si="18"/>
        <v>0</v>
      </c>
      <c r="AC76" s="84"/>
      <c r="AD76" s="84"/>
      <c r="AE76" s="84"/>
    </row>
    <row r="77" spans="2:31" x14ac:dyDescent="0.25">
      <c r="B77" s="37" t="s">
        <v>21</v>
      </c>
      <c r="C77" s="37"/>
      <c r="D77" s="37"/>
      <c r="E77" s="37"/>
      <c r="F77" s="63"/>
      <c r="G77" s="64"/>
      <c r="H77" s="65"/>
      <c r="I77" s="147"/>
      <c r="J77" s="148"/>
      <c r="K77" s="149"/>
      <c r="L77" s="38"/>
      <c r="M77" s="38"/>
      <c r="N77" s="38"/>
      <c r="O77" s="38"/>
      <c r="P77" s="38"/>
      <c r="Q77" s="139" t="s">
        <v>51</v>
      </c>
      <c r="R77" s="139"/>
      <c r="S77" s="139"/>
      <c r="T77" s="37">
        <v>64.260000000000005</v>
      </c>
      <c r="U77" s="37"/>
      <c r="V77" s="37"/>
      <c r="W77" s="37"/>
      <c r="X77" s="37"/>
      <c r="Y77" s="37">
        <f t="shared" si="16"/>
        <v>0</v>
      </c>
      <c r="Z77" s="37"/>
      <c r="AA77" s="37"/>
      <c r="AB77" s="84">
        <f t="shared" si="18"/>
        <v>0</v>
      </c>
      <c r="AC77" s="84"/>
      <c r="AD77" s="84"/>
      <c r="AE77" s="84"/>
    </row>
    <row r="78" spans="2:31" x14ac:dyDescent="0.25">
      <c r="B78" s="37" t="s">
        <v>22</v>
      </c>
      <c r="C78" s="37"/>
      <c r="D78" s="37"/>
      <c r="E78" s="37"/>
      <c r="F78" s="37">
        <v>20</v>
      </c>
      <c r="G78" s="37"/>
      <c r="H78" s="37"/>
      <c r="I78" s="138" t="s">
        <v>27</v>
      </c>
      <c r="J78" s="138"/>
      <c r="K78" s="138"/>
      <c r="L78" s="37">
        <v>110</v>
      </c>
      <c r="M78" s="37"/>
      <c r="N78" s="37"/>
      <c r="O78" s="37"/>
      <c r="P78" s="37"/>
      <c r="Q78" s="139" t="s">
        <v>52</v>
      </c>
      <c r="R78" s="139"/>
      <c r="S78" s="139"/>
      <c r="T78" s="37">
        <v>78.09</v>
      </c>
      <c r="U78" s="37"/>
      <c r="V78" s="37"/>
      <c r="W78" s="37"/>
      <c r="X78" s="37"/>
      <c r="Y78" s="37">
        <f t="shared" si="16"/>
        <v>0</v>
      </c>
      <c r="Z78" s="37"/>
      <c r="AA78" s="37"/>
      <c r="AB78" s="84">
        <f t="shared" si="18"/>
        <v>0</v>
      </c>
      <c r="AC78" s="84"/>
      <c r="AD78" s="84"/>
      <c r="AE78" s="84"/>
    </row>
    <row r="80" spans="2:31" ht="23.25" x14ac:dyDescent="0.35">
      <c r="B80" s="154" t="s">
        <v>89</v>
      </c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</row>
    <row r="81" spans="2:31" ht="15" customHeight="1" x14ac:dyDescent="0.35"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</row>
    <row r="82" spans="2:31" x14ac:dyDescent="0.25">
      <c r="B82" s="10" t="s">
        <v>90</v>
      </c>
    </row>
    <row r="83" spans="2:31" x14ac:dyDescent="0.25">
      <c r="B83" s="2" t="s">
        <v>91</v>
      </c>
    </row>
    <row r="84" spans="2:31" x14ac:dyDescent="0.25">
      <c r="B84" s="2" t="s">
        <v>92</v>
      </c>
    </row>
    <row r="85" spans="2:31" x14ac:dyDescent="0.25">
      <c r="B85" s="2" t="s">
        <v>93</v>
      </c>
    </row>
    <row r="87" spans="2:31" x14ac:dyDescent="0.25">
      <c r="B87" s="47" t="s">
        <v>62</v>
      </c>
      <c r="C87" s="47"/>
      <c r="D87" s="47"/>
      <c r="E87" s="47"/>
      <c r="F87" s="47" t="s">
        <v>23</v>
      </c>
      <c r="G87" s="47"/>
      <c r="H87" s="47"/>
      <c r="I87" s="47" t="s">
        <v>95</v>
      </c>
      <c r="J87" s="47"/>
      <c r="K87" s="47"/>
      <c r="L87" s="47" t="s">
        <v>28</v>
      </c>
      <c r="M87" s="47"/>
      <c r="N87" s="47"/>
      <c r="O87" s="53" t="s">
        <v>114</v>
      </c>
      <c r="P87" s="54"/>
      <c r="Q87" s="54"/>
      <c r="R87" s="54"/>
      <c r="S87" s="54"/>
      <c r="T87" s="55"/>
      <c r="U87" s="47" t="s">
        <v>30</v>
      </c>
      <c r="V87" s="47"/>
      <c r="W87" s="47"/>
      <c r="X87" s="47"/>
      <c r="Y87" s="47"/>
      <c r="Z87" s="47" t="s">
        <v>29</v>
      </c>
      <c r="AA87" s="47"/>
      <c r="AB87" s="49" t="s">
        <v>31</v>
      </c>
      <c r="AC87" s="49"/>
      <c r="AD87" s="49"/>
      <c r="AE87" s="49"/>
    </row>
    <row r="88" spans="2:31" x14ac:dyDescent="0.25"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101" t="s">
        <v>111</v>
      </c>
      <c r="P88" s="102"/>
      <c r="Q88" s="66"/>
      <c r="R88" s="101" t="s">
        <v>110</v>
      </c>
      <c r="S88" s="102"/>
      <c r="T88" s="66"/>
      <c r="U88" s="47"/>
      <c r="V88" s="47"/>
      <c r="W88" s="47"/>
      <c r="X88" s="47"/>
      <c r="Y88" s="47"/>
      <c r="Z88" s="47"/>
      <c r="AA88" s="47"/>
      <c r="AB88" s="49"/>
      <c r="AC88" s="49"/>
      <c r="AD88" s="49"/>
      <c r="AE88" s="49"/>
    </row>
    <row r="89" spans="2:31" x14ac:dyDescent="0.25"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103" t="s">
        <v>112</v>
      </c>
      <c r="P89" s="104"/>
      <c r="Q89" s="105"/>
      <c r="R89" s="103" t="s">
        <v>113</v>
      </c>
      <c r="S89" s="104"/>
      <c r="T89" s="105"/>
      <c r="U89" s="47"/>
      <c r="V89" s="47"/>
      <c r="W89" s="47"/>
      <c r="X89" s="47"/>
      <c r="Y89" s="47"/>
      <c r="Z89" s="47"/>
      <c r="AA89" s="47"/>
      <c r="AB89" s="49"/>
      <c r="AC89" s="49"/>
      <c r="AD89" s="49"/>
      <c r="AE89" s="49"/>
    </row>
    <row r="90" spans="2:31" x14ac:dyDescent="0.25">
      <c r="B90" s="37" t="s">
        <v>94</v>
      </c>
      <c r="C90" s="37"/>
      <c r="D90" s="37"/>
      <c r="E90" s="37"/>
      <c r="F90" s="38">
        <v>15</v>
      </c>
      <c r="G90" s="38"/>
      <c r="H90" s="38"/>
      <c r="I90" s="153" t="s">
        <v>100</v>
      </c>
      <c r="J90" s="38"/>
      <c r="K90" s="38"/>
      <c r="L90" s="37">
        <v>0.63</v>
      </c>
      <c r="M90" s="37"/>
      <c r="N90" s="37"/>
      <c r="O90" s="57">
        <v>958</v>
      </c>
      <c r="P90" s="58"/>
      <c r="Q90" s="59"/>
      <c r="R90" s="57">
        <v>1600</v>
      </c>
      <c r="S90" s="58"/>
      <c r="T90" s="59"/>
      <c r="U90" s="37">
        <v>198.82</v>
      </c>
      <c r="V90" s="37"/>
      <c r="W90" s="37"/>
      <c r="X90" s="37"/>
      <c r="Y90" s="37"/>
      <c r="Z90" s="37">
        <f>$AR$7</f>
        <v>0</v>
      </c>
      <c r="AA90" s="37"/>
      <c r="AB90" s="84">
        <f>$AR$7*U90</f>
        <v>0</v>
      </c>
      <c r="AC90" s="84"/>
      <c r="AD90" s="84"/>
      <c r="AE90" s="84"/>
    </row>
    <row r="91" spans="2:31" x14ac:dyDescent="0.25">
      <c r="B91" s="37" t="s">
        <v>96</v>
      </c>
      <c r="C91" s="37"/>
      <c r="D91" s="37"/>
      <c r="E91" s="37"/>
      <c r="F91" s="38"/>
      <c r="G91" s="38"/>
      <c r="H91" s="38"/>
      <c r="I91" s="38"/>
      <c r="J91" s="38"/>
      <c r="K91" s="38"/>
      <c r="L91" s="37">
        <v>1</v>
      </c>
      <c r="M91" s="37"/>
      <c r="N91" s="37"/>
      <c r="O91" s="60"/>
      <c r="P91" s="61"/>
      <c r="Q91" s="62"/>
      <c r="R91" s="60"/>
      <c r="S91" s="61"/>
      <c r="T91" s="62"/>
      <c r="U91" s="37">
        <v>198.82</v>
      </c>
      <c r="V91" s="37"/>
      <c r="W91" s="37"/>
      <c r="X91" s="37"/>
      <c r="Y91" s="37"/>
      <c r="Z91" s="37">
        <f t="shared" ref="Z91:Z98" si="19">$AR$7</f>
        <v>0</v>
      </c>
      <c r="AA91" s="37"/>
      <c r="AB91" s="84">
        <f t="shared" ref="AB91:AB99" si="20">$AR$7*U91</f>
        <v>0</v>
      </c>
      <c r="AC91" s="84"/>
      <c r="AD91" s="84"/>
      <c r="AE91" s="84"/>
    </row>
    <row r="92" spans="2:31" x14ac:dyDescent="0.25">
      <c r="B92" s="37" t="s">
        <v>97</v>
      </c>
      <c r="C92" s="37"/>
      <c r="D92" s="37"/>
      <c r="E92" s="37"/>
      <c r="F92" s="38"/>
      <c r="G92" s="38"/>
      <c r="H92" s="38"/>
      <c r="I92" s="38"/>
      <c r="J92" s="38"/>
      <c r="K92" s="38"/>
      <c r="L92" s="37">
        <v>1.6</v>
      </c>
      <c r="M92" s="37"/>
      <c r="N92" s="37"/>
      <c r="O92" s="60"/>
      <c r="P92" s="61"/>
      <c r="Q92" s="62"/>
      <c r="R92" s="60"/>
      <c r="S92" s="61"/>
      <c r="T92" s="62"/>
      <c r="U92" s="37">
        <v>198.82</v>
      </c>
      <c r="V92" s="37"/>
      <c r="W92" s="37"/>
      <c r="X92" s="37"/>
      <c r="Y92" s="37"/>
      <c r="Z92" s="37">
        <f t="shared" si="19"/>
        <v>0</v>
      </c>
      <c r="AA92" s="37"/>
      <c r="AB92" s="84">
        <f t="shared" si="20"/>
        <v>0</v>
      </c>
      <c r="AC92" s="84"/>
      <c r="AD92" s="84"/>
      <c r="AE92" s="84"/>
    </row>
    <row r="93" spans="2:31" x14ac:dyDescent="0.25">
      <c r="B93" s="37" t="s">
        <v>98</v>
      </c>
      <c r="C93" s="37"/>
      <c r="D93" s="37"/>
      <c r="E93" s="37"/>
      <c r="F93" s="38"/>
      <c r="G93" s="38"/>
      <c r="H93" s="38"/>
      <c r="I93" s="38"/>
      <c r="J93" s="38"/>
      <c r="K93" s="38"/>
      <c r="L93" s="37">
        <v>2.5</v>
      </c>
      <c r="M93" s="37"/>
      <c r="N93" s="37"/>
      <c r="O93" s="60"/>
      <c r="P93" s="61"/>
      <c r="Q93" s="62"/>
      <c r="R93" s="60"/>
      <c r="S93" s="61"/>
      <c r="T93" s="62"/>
      <c r="U93" s="37">
        <v>198.82</v>
      </c>
      <c r="V93" s="37"/>
      <c r="W93" s="37"/>
      <c r="X93" s="37"/>
      <c r="Y93" s="37"/>
      <c r="Z93" s="37">
        <f t="shared" si="19"/>
        <v>0</v>
      </c>
      <c r="AA93" s="37"/>
      <c r="AB93" s="84">
        <f t="shared" si="20"/>
        <v>0</v>
      </c>
      <c r="AC93" s="84"/>
      <c r="AD93" s="84"/>
      <c r="AE93" s="84"/>
    </row>
    <row r="94" spans="2:31" x14ac:dyDescent="0.25">
      <c r="B94" s="37" t="s">
        <v>99</v>
      </c>
      <c r="C94" s="37"/>
      <c r="D94" s="37"/>
      <c r="E94" s="37"/>
      <c r="F94" s="38"/>
      <c r="G94" s="38"/>
      <c r="H94" s="38"/>
      <c r="I94" s="38"/>
      <c r="J94" s="38"/>
      <c r="K94" s="38"/>
      <c r="L94" s="37">
        <v>4</v>
      </c>
      <c r="M94" s="37"/>
      <c r="N94" s="37"/>
      <c r="O94" s="63"/>
      <c r="P94" s="64"/>
      <c r="Q94" s="65"/>
      <c r="R94" s="63"/>
      <c r="S94" s="64"/>
      <c r="T94" s="65"/>
      <c r="U94" s="37">
        <v>198.82</v>
      </c>
      <c r="V94" s="37"/>
      <c r="W94" s="37"/>
      <c r="X94" s="37"/>
      <c r="Y94" s="37"/>
      <c r="Z94" s="37">
        <f t="shared" si="19"/>
        <v>0</v>
      </c>
      <c r="AA94" s="37"/>
      <c r="AB94" s="84">
        <f t="shared" si="20"/>
        <v>0</v>
      </c>
      <c r="AC94" s="84"/>
      <c r="AD94" s="84"/>
      <c r="AE94" s="84"/>
    </row>
    <row r="95" spans="2:31" x14ac:dyDescent="0.25">
      <c r="B95" s="37" t="s">
        <v>101</v>
      </c>
      <c r="C95" s="37"/>
      <c r="D95" s="37"/>
      <c r="E95" s="37"/>
      <c r="F95" s="37">
        <v>20</v>
      </c>
      <c r="G95" s="37"/>
      <c r="H95" s="37"/>
      <c r="I95" s="37" t="s">
        <v>106</v>
      </c>
      <c r="J95" s="37"/>
      <c r="K95" s="37"/>
      <c r="L95" s="37">
        <v>6.3</v>
      </c>
      <c r="M95" s="37"/>
      <c r="N95" s="37"/>
      <c r="O95" s="37">
        <v>605</v>
      </c>
      <c r="P95" s="37"/>
      <c r="Q95" s="37"/>
      <c r="R95" s="37">
        <v>1600</v>
      </c>
      <c r="S95" s="37"/>
      <c r="T95" s="37"/>
      <c r="U95" s="37">
        <v>198.19</v>
      </c>
      <c r="V95" s="37"/>
      <c r="W95" s="37"/>
      <c r="X95" s="37"/>
      <c r="Y95" s="37"/>
      <c r="Z95" s="37">
        <f t="shared" si="19"/>
        <v>0</v>
      </c>
      <c r="AA95" s="37"/>
      <c r="AB95" s="84">
        <f t="shared" si="20"/>
        <v>0</v>
      </c>
      <c r="AC95" s="84"/>
      <c r="AD95" s="84"/>
      <c r="AE95" s="84"/>
    </row>
    <row r="96" spans="2:31" x14ac:dyDescent="0.25">
      <c r="B96" s="37" t="s">
        <v>102</v>
      </c>
      <c r="C96" s="37"/>
      <c r="D96" s="37"/>
      <c r="E96" s="37"/>
      <c r="F96" s="37">
        <v>25</v>
      </c>
      <c r="G96" s="37"/>
      <c r="H96" s="37"/>
      <c r="I96" s="37" t="s">
        <v>107</v>
      </c>
      <c r="J96" s="37"/>
      <c r="K96" s="37"/>
      <c r="L96" s="37">
        <v>10</v>
      </c>
      <c r="M96" s="37"/>
      <c r="N96" s="37"/>
      <c r="O96" s="37">
        <v>280</v>
      </c>
      <c r="P96" s="37"/>
      <c r="Q96" s="37"/>
      <c r="R96" s="37">
        <v>1046</v>
      </c>
      <c r="S96" s="37"/>
      <c r="T96" s="37"/>
      <c r="U96" s="37">
        <v>246.21</v>
      </c>
      <c r="V96" s="37"/>
      <c r="W96" s="37"/>
      <c r="X96" s="37"/>
      <c r="Y96" s="37"/>
      <c r="Z96" s="37">
        <f t="shared" si="19"/>
        <v>0</v>
      </c>
      <c r="AA96" s="37"/>
      <c r="AB96" s="84">
        <f t="shared" si="20"/>
        <v>0</v>
      </c>
      <c r="AC96" s="84"/>
      <c r="AD96" s="84"/>
      <c r="AE96" s="84"/>
    </row>
    <row r="97" spans="2:31" x14ac:dyDescent="0.25">
      <c r="B97" s="37" t="s">
        <v>103</v>
      </c>
      <c r="C97" s="37"/>
      <c r="D97" s="37"/>
      <c r="E97" s="37"/>
      <c r="F97" s="37">
        <v>32</v>
      </c>
      <c r="G97" s="37"/>
      <c r="H97" s="37"/>
      <c r="I97" s="37">
        <v>2</v>
      </c>
      <c r="J97" s="37"/>
      <c r="K97" s="37"/>
      <c r="L97" s="37">
        <v>16</v>
      </c>
      <c r="M97" s="37"/>
      <c r="N97" s="37"/>
      <c r="O97" s="37">
        <v>176</v>
      </c>
      <c r="P97" s="37"/>
      <c r="Q97" s="37"/>
      <c r="R97" s="37">
        <v>744</v>
      </c>
      <c r="S97" s="37"/>
      <c r="T97" s="37"/>
      <c r="U97" s="37">
        <v>335.57</v>
      </c>
      <c r="V97" s="37"/>
      <c r="W97" s="37"/>
      <c r="X97" s="37"/>
      <c r="Y97" s="37"/>
      <c r="Z97" s="37">
        <f t="shared" si="19"/>
        <v>0</v>
      </c>
      <c r="AA97" s="37"/>
      <c r="AB97" s="84">
        <f t="shared" si="20"/>
        <v>0</v>
      </c>
      <c r="AC97" s="84"/>
      <c r="AD97" s="84"/>
      <c r="AE97" s="84"/>
    </row>
    <row r="98" spans="2:31" x14ac:dyDescent="0.25">
      <c r="B98" s="37" t="s">
        <v>104</v>
      </c>
      <c r="C98" s="37"/>
      <c r="D98" s="37"/>
      <c r="E98" s="37"/>
      <c r="F98" s="37">
        <v>40</v>
      </c>
      <c r="G98" s="37"/>
      <c r="H98" s="37"/>
      <c r="I98" s="37" t="s">
        <v>108</v>
      </c>
      <c r="J98" s="37"/>
      <c r="K98" s="37"/>
      <c r="L98" s="37">
        <v>25</v>
      </c>
      <c r="M98" s="37"/>
      <c r="N98" s="37"/>
      <c r="O98" s="37">
        <v>54</v>
      </c>
      <c r="P98" s="37"/>
      <c r="Q98" s="37"/>
      <c r="R98" s="37">
        <v>369</v>
      </c>
      <c r="S98" s="37"/>
      <c r="T98" s="37"/>
      <c r="U98" s="37">
        <v>358.72</v>
      </c>
      <c r="V98" s="37"/>
      <c r="W98" s="37"/>
      <c r="X98" s="37"/>
      <c r="Y98" s="37"/>
      <c r="Z98" s="37">
        <f t="shared" si="19"/>
        <v>0</v>
      </c>
      <c r="AA98" s="37"/>
      <c r="AB98" s="84">
        <f t="shared" si="20"/>
        <v>0</v>
      </c>
      <c r="AC98" s="84"/>
      <c r="AD98" s="84"/>
      <c r="AE98" s="84"/>
    </row>
    <row r="99" spans="2:31" x14ac:dyDescent="0.25">
      <c r="B99" s="37" t="s">
        <v>105</v>
      </c>
      <c r="C99" s="37"/>
      <c r="D99" s="37"/>
      <c r="E99" s="37"/>
      <c r="F99" s="37">
        <v>50</v>
      </c>
      <c r="G99" s="37"/>
      <c r="H99" s="37"/>
      <c r="I99" s="37" t="s">
        <v>109</v>
      </c>
      <c r="J99" s="37"/>
      <c r="K99" s="37"/>
      <c r="L99" s="37">
        <v>40</v>
      </c>
      <c r="M99" s="37"/>
      <c r="N99" s="37"/>
      <c r="O99" s="37"/>
      <c r="P99" s="37"/>
      <c r="Q99" s="37"/>
      <c r="R99" s="37">
        <v>208</v>
      </c>
      <c r="S99" s="37"/>
      <c r="T99" s="37"/>
      <c r="U99" s="37">
        <v>445.53</v>
      </c>
      <c r="V99" s="37"/>
      <c r="W99" s="37"/>
      <c r="X99" s="37"/>
      <c r="Y99" s="37"/>
      <c r="Z99" s="37">
        <f>$AR$7</f>
        <v>0</v>
      </c>
      <c r="AA99" s="37"/>
      <c r="AB99" s="84">
        <f t="shared" si="20"/>
        <v>0</v>
      </c>
      <c r="AC99" s="84"/>
      <c r="AD99" s="84"/>
      <c r="AE99" s="84"/>
    </row>
    <row r="100" spans="2:31" x14ac:dyDescent="0.25"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8"/>
      <c r="AC100" s="8"/>
      <c r="AD100" s="8"/>
      <c r="AE100" s="8"/>
    </row>
    <row r="101" spans="2:31" x14ac:dyDescent="0.25"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8"/>
      <c r="AC101" s="8"/>
      <c r="AD101" s="8"/>
      <c r="AE101" s="8"/>
    </row>
    <row r="102" spans="2:31" x14ac:dyDescent="0.25"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8"/>
      <c r="AC102" s="8"/>
      <c r="AD102" s="8"/>
      <c r="AE102" s="8"/>
    </row>
    <row r="104" spans="2:31" ht="23.25" x14ac:dyDescent="0.35">
      <c r="B104" s="1" t="s">
        <v>115</v>
      </c>
    </row>
    <row r="106" spans="2:31" s="4" customFormat="1" x14ac:dyDescent="0.25">
      <c r="B106" s="140" t="s">
        <v>88</v>
      </c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</row>
    <row r="107" spans="2:31" x14ac:dyDescent="0.25">
      <c r="B107" s="48" t="s">
        <v>62</v>
      </c>
      <c r="C107" s="48"/>
      <c r="D107" s="48"/>
      <c r="E107" s="48"/>
      <c r="F107" s="48" t="s">
        <v>63</v>
      </c>
      <c r="G107" s="48"/>
      <c r="H107" s="48"/>
      <c r="I107" s="48"/>
      <c r="J107" s="48" t="s">
        <v>70</v>
      </c>
      <c r="K107" s="48"/>
      <c r="L107" s="48"/>
      <c r="M107" s="48"/>
      <c r="N107" s="48" t="s">
        <v>64</v>
      </c>
      <c r="O107" s="48"/>
      <c r="P107" s="48"/>
      <c r="Q107" s="48" t="s">
        <v>71</v>
      </c>
      <c r="R107" s="48"/>
      <c r="S107" s="48"/>
      <c r="T107" s="48" t="s">
        <v>30</v>
      </c>
      <c r="U107" s="48"/>
      <c r="V107" s="48"/>
      <c r="W107" s="48"/>
      <c r="X107" s="48"/>
      <c r="Y107" s="48" t="s">
        <v>29</v>
      </c>
      <c r="Z107" s="48"/>
      <c r="AA107" s="48"/>
      <c r="AB107" s="56" t="s">
        <v>31</v>
      </c>
      <c r="AC107" s="56"/>
      <c r="AD107" s="56"/>
      <c r="AE107" s="56"/>
    </row>
    <row r="108" spans="2:31" x14ac:dyDescent="0.25">
      <c r="B108" s="37" t="s">
        <v>59</v>
      </c>
      <c r="C108" s="37"/>
      <c r="D108" s="37"/>
      <c r="E108" s="37"/>
      <c r="F108" s="37" t="s">
        <v>60</v>
      </c>
      <c r="G108" s="37"/>
      <c r="H108" s="37"/>
      <c r="I108" s="37"/>
      <c r="J108" s="37" t="s">
        <v>69</v>
      </c>
      <c r="K108" s="37"/>
      <c r="L108" s="37"/>
      <c r="M108" s="37"/>
      <c r="N108" s="37" t="s">
        <v>61</v>
      </c>
      <c r="O108" s="37"/>
      <c r="P108" s="37"/>
      <c r="Q108" s="37"/>
      <c r="R108" s="37"/>
      <c r="S108" s="37"/>
      <c r="T108" s="37">
        <v>43.74</v>
      </c>
      <c r="U108" s="37"/>
      <c r="V108" s="37"/>
      <c r="W108" s="37"/>
      <c r="X108" s="37"/>
      <c r="Y108" s="37">
        <f t="shared" ref="Y108:Y117" si="21">$AR$7</f>
        <v>0</v>
      </c>
      <c r="Z108" s="37"/>
      <c r="AA108" s="37"/>
      <c r="AB108" s="84">
        <f>$AR$7*T108</f>
        <v>0</v>
      </c>
      <c r="AC108" s="84"/>
      <c r="AD108" s="84"/>
      <c r="AE108" s="84"/>
    </row>
    <row r="109" spans="2:31" x14ac:dyDescent="0.25">
      <c r="B109" s="37" t="s">
        <v>65</v>
      </c>
      <c r="C109" s="37"/>
      <c r="D109" s="37"/>
      <c r="E109" s="37"/>
      <c r="F109" s="37" t="s">
        <v>60</v>
      </c>
      <c r="G109" s="37"/>
      <c r="H109" s="37"/>
      <c r="I109" s="37"/>
      <c r="J109" s="37" t="s">
        <v>66</v>
      </c>
      <c r="K109" s="37"/>
      <c r="L109" s="37"/>
      <c r="M109" s="37"/>
      <c r="N109" s="37" t="s">
        <v>61</v>
      </c>
      <c r="O109" s="37"/>
      <c r="P109" s="37"/>
      <c r="Q109" s="37"/>
      <c r="R109" s="37"/>
      <c r="S109" s="37"/>
      <c r="T109" s="37">
        <v>94.05</v>
      </c>
      <c r="U109" s="37"/>
      <c r="V109" s="37"/>
      <c r="W109" s="37"/>
      <c r="X109" s="37"/>
      <c r="Y109" s="37">
        <f t="shared" si="21"/>
        <v>0</v>
      </c>
      <c r="Z109" s="37"/>
      <c r="AA109" s="37"/>
      <c r="AB109" s="84">
        <f t="shared" ref="AB109:AB114" si="22">$AR$7*T109</f>
        <v>0</v>
      </c>
      <c r="AC109" s="84"/>
      <c r="AD109" s="84"/>
      <c r="AE109" s="84"/>
    </row>
    <row r="110" spans="2:31" x14ac:dyDescent="0.25">
      <c r="B110" s="37" t="s">
        <v>72</v>
      </c>
      <c r="C110" s="37"/>
      <c r="D110" s="37"/>
      <c r="E110" s="37"/>
      <c r="F110" s="37" t="s">
        <v>60</v>
      </c>
      <c r="G110" s="37"/>
      <c r="H110" s="37"/>
      <c r="I110" s="37"/>
      <c r="J110" s="37" t="s">
        <v>73</v>
      </c>
      <c r="K110" s="37"/>
      <c r="L110" s="37"/>
      <c r="M110" s="37"/>
      <c r="N110" s="37" t="s">
        <v>61</v>
      </c>
      <c r="O110" s="37"/>
      <c r="P110" s="37"/>
      <c r="Q110" s="37" t="s">
        <v>82</v>
      </c>
      <c r="R110" s="37"/>
      <c r="S110" s="37"/>
      <c r="T110" s="37">
        <v>91.56</v>
      </c>
      <c r="U110" s="37"/>
      <c r="V110" s="37"/>
      <c r="W110" s="37"/>
      <c r="X110" s="37"/>
      <c r="Y110" s="37">
        <f t="shared" si="21"/>
        <v>0</v>
      </c>
      <c r="Z110" s="37"/>
      <c r="AA110" s="37"/>
      <c r="AB110" s="84">
        <f t="shared" si="22"/>
        <v>0</v>
      </c>
      <c r="AC110" s="84"/>
      <c r="AD110" s="84"/>
      <c r="AE110" s="84"/>
    </row>
    <row r="111" spans="2:31" x14ac:dyDescent="0.25">
      <c r="B111" s="37" t="s">
        <v>74</v>
      </c>
      <c r="C111" s="37"/>
      <c r="D111" s="37"/>
      <c r="E111" s="37"/>
      <c r="F111" s="37" t="s">
        <v>78</v>
      </c>
      <c r="G111" s="37"/>
      <c r="H111" s="37"/>
      <c r="I111" s="37"/>
      <c r="J111" s="37" t="s">
        <v>73</v>
      </c>
      <c r="K111" s="37"/>
      <c r="L111" s="37"/>
      <c r="M111" s="37"/>
      <c r="N111" s="37" t="s">
        <v>61</v>
      </c>
      <c r="O111" s="37"/>
      <c r="P111" s="37"/>
      <c r="Q111" s="37" t="s">
        <v>83</v>
      </c>
      <c r="R111" s="37"/>
      <c r="S111" s="37"/>
      <c r="T111" s="37">
        <v>91.56</v>
      </c>
      <c r="U111" s="37"/>
      <c r="V111" s="37"/>
      <c r="W111" s="37"/>
      <c r="X111" s="37"/>
      <c r="Y111" s="37">
        <f t="shared" si="21"/>
        <v>0</v>
      </c>
      <c r="Z111" s="37"/>
      <c r="AA111" s="37"/>
      <c r="AB111" s="84">
        <f t="shared" si="22"/>
        <v>0</v>
      </c>
      <c r="AC111" s="84"/>
      <c r="AD111" s="84"/>
      <c r="AE111" s="84"/>
    </row>
    <row r="112" spans="2:31" x14ac:dyDescent="0.25">
      <c r="B112" s="37" t="s">
        <v>75</v>
      </c>
      <c r="C112" s="37"/>
      <c r="D112" s="37"/>
      <c r="E112" s="37"/>
      <c r="F112" s="37" t="s">
        <v>79</v>
      </c>
      <c r="G112" s="37"/>
      <c r="H112" s="37"/>
      <c r="I112" s="37"/>
      <c r="J112" s="37" t="s">
        <v>87</v>
      </c>
      <c r="K112" s="37"/>
      <c r="L112" s="37"/>
      <c r="M112" s="37"/>
      <c r="N112" s="37" t="s">
        <v>61</v>
      </c>
      <c r="O112" s="37"/>
      <c r="P112" s="37"/>
      <c r="Q112" s="38" t="s">
        <v>84</v>
      </c>
      <c r="R112" s="38"/>
      <c r="S112" s="38"/>
      <c r="T112" s="37">
        <v>101.96</v>
      </c>
      <c r="U112" s="37"/>
      <c r="V112" s="37"/>
      <c r="W112" s="37"/>
      <c r="X112" s="37"/>
      <c r="Y112" s="37">
        <f t="shared" si="21"/>
        <v>0</v>
      </c>
      <c r="Z112" s="37"/>
      <c r="AA112" s="37"/>
      <c r="AB112" s="84">
        <f t="shared" si="22"/>
        <v>0</v>
      </c>
      <c r="AC112" s="84"/>
      <c r="AD112" s="84"/>
      <c r="AE112" s="84"/>
    </row>
    <row r="113" spans="2:31" x14ac:dyDescent="0.25">
      <c r="B113" s="37" t="s">
        <v>76</v>
      </c>
      <c r="C113" s="37"/>
      <c r="D113" s="37"/>
      <c r="E113" s="37"/>
      <c r="F113" s="37" t="s">
        <v>80</v>
      </c>
      <c r="G113" s="37"/>
      <c r="H113" s="37"/>
      <c r="I113" s="37"/>
      <c r="J113" s="37" t="s">
        <v>87</v>
      </c>
      <c r="K113" s="37"/>
      <c r="L113" s="37"/>
      <c r="M113" s="37"/>
      <c r="N113" s="37" t="s">
        <v>61</v>
      </c>
      <c r="O113" s="37"/>
      <c r="P113" s="37"/>
      <c r="Q113" s="38"/>
      <c r="R113" s="38"/>
      <c r="S113" s="38"/>
      <c r="T113" s="37">
        <v>101.96</v>
      </c>
      <c r="U113" s="37"/>
      <c r="V113" s="37"/>
      <c r="W113" s="37"/>
      <c r="X113" s="37"/>
      <c r="Y113" s="37">
        <f t="shared" si="21"/>
        <v>0</v>
      </c>
      <c r="Z113" s="37"/>
      <c r="AA113" s="37"/>
      <c r="AB113" s="84">
        <f t="shared" si="22"/>
        <v>0</v>
      </c>
      <c r="AC113" s="84"/>
      <c r="AD113" s="84"/>
      <c r="AE113" s="84"/>
    </row>
    <row r="114" spans="2:31" x14ac:dyDescent="0.25">
      <c r="B114" s="37" t="s">
        <v>77</v>
      </c>
      <c r="C114" s="37"/>
      <c r="D114" s="37"/>
      <c r="E114" s="37"/>
      <c r="F114" s="37" t="s">
        <v>81</v>
      </c>
      <c r="G114" s="37"/>
      <c r="H114" s="37"/>
      <c r="I114" s="37"/>
      <c r="J114" s="37" t="s">
        <v>87</v>
      </c>
      <c r="K114" s="37"/>
      <c r="L114" s="37"/>
      <c r="M114" s="37"/>
      <c r="N114" s="37" t="s">
        <v>61</v>
      </c>
      <c r="O114" s="37"/>
      <c r="P114" s="37"/>
      <c r="Q114" s="38"/>
      <c r="R114" s="38"/>
      <c r="S114" s="38"/>
      <c r="T114" s="37">
        <v>101.96</v>
      </c>
      <c r="U114" s="37"/>
      <c r="V114" s="37"/>
      <c r="W114" s="37"/>
      <c r="X114" s="37"/>
      <c r="Y114" s="37">
        <f t="shared" si="21"/>
        <v>0</v>
      </c>
      <c r="Z114" s="37"/>
      <c r="AA114" s="37"/>
      <c r="AB114" s="84">
        <f t="shared" si="22"/>
        <v>0</v>
      </c>
      <c r="AC114" s="84"/>
      <c r="AD114" s="84"/>
      <c r="AE114" s="84"/>
    </row>
    <row r="115" spans="2:31" ht="3.75" customHeight="1" x14ac:dyDescent="0.25"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1"/>
    </row>
    <row r="116" spans="2:31" x14ac:dyDescent="0.25">
      <c r="B116" s="37" t="s">
        <v>67</v>
      </c>
      <c r="C116" s="37"/>
      <c r="D116" s="37"/>
      <c r="E116" s="37"/>
      <c r="F116" s="37" t="s">
        <v>68</v>
      </c>
      <c r="G116" s="37"/>
      <c r="H116" s="37"/>
      <c r="I116" s="37"/>
      <c r="J116" s="37" t="s">
        <v>69</v>
      </c>
      <c r="K116" s="37"/>
      <c r="L116" s="37"/>
      <c r="M116" s="37"/>
      <c r="N116" s="37" t="s">
        <v>61</v>
      </c>
      <c r="O116" s="37"/>
      <c r="P116" s="37"/>
      <c r="Q116" s="37"/>
      <c r="R116" s="37"/>
      <c r="S116" s="37"/>
      <c r="T116" s="37">
        <v>43.74</v>
      </c>
      <c r="U116" s="37"/>
      <c r="V116" s="37"/>
      <c r="W116" s="37"/>
      <c r="X116" s="37"/>
      <c r="Y116" s="37">
        <f t="shared" si="21"/>
        <v>0</v>
      </c>
      <c r="Z116" s="37"/>
      <c r="AA116" s="37"/>
      <c r="AB116" s="84">
        <f t="shared" ref="AB116" si="23">$AR$7*T116</f>
        <v>0</v>
      </c>
      <c r="AC116" s="84"/>
      <c r="AD116" s="84"/>
      <c r="AE116" s="84"/>
    </row>
    <row r="117" spans="2:31" x14ac:dyDescent="0.25">
      <c r="B117" s="37" t="s">
        <v>85</v>
      </c>
      <c r="C117" s="37"/>
      <c r="D117" s="37"/>
      <c r="E117" s="37"/>
      <c r="F117" s="37" t="s">
        <v>86</v>
      </c>
      <c r="G117" s="37"/>
      <c r="H117" s="37"/>
      <c r="I117" s="37"/>
      <c r="J117" s="37" t="s">
        <v>73</v>
      </c>
      <c r="K117" s="37"/>
      <c r="L117" s="37"/>
      <c r="M117" s="37"/>
      <c r="N117" s="37" t="s">
        <v>61</v>
      </c>
      <c r="O117" s="37"/>
      <c r="P117" s="37"/>
      <c r="Q117" s="37" t="s">
        <v>82</v>
      </c>
      <c r="R117" s="37"/>
      <c r="S117" s="37"/>
      <c r="T117" s="37">
        <v>104.04</v>
      </c>
      <c r="U117" s="37"/>
      <c r="V117" s="37"/>
      <c r="W117" s="37"/>
      <c r="X117" s="37"/>
      <c r="Y117" s="37">
        <f t="shared" si="21"/>
        <v>0</v>
      </c>
      <c r="Z117" s="37"/>
      <c r="AA117" s="37"/>
      <c r="AB117" s="84">
        <f t="shared" ref="AB117" si="24">$AR$7*T117</f>
        <v>0</v>
      </c>
      <c r="AC117" s="84"/>
      <c r="AD117" s="84"/>
      <c r="AE117" s="84"/>
    </row>
    <row r="119" spans="2:31" ht="23.25" x14ac:dyDescent="0.35">
      <c r="B119" s="1" t="s">
        <v>116</v>
      </c>
    </row>
    <row r="121" spans="2:31" x14ac:dyDescent="0.25">
      <c r="B121" s="13" t="s">
        <v>117</v>
      </c>
    </row>
    <row r="122" spans="2:31" x14ac:dyDescent="0.25">
      <c r="B122" s="2" t="s">
        <v>118</v>
      </c>
    </row>
    <row r="123" spans="2:31" x14ac:dyDescent="0.25">
      <c r="B123" s="2" t="s">
        <v>119</v>
      </c>
    </row>
    <row r="124" spans="2:31" x14ac:dyDescent="0.25">
      <c r="B124" s="2" t="s">
        <v>120</v>
      </c>
    </row>
    <row r="125" spans="2:31" x14ac:dyDescent="0.25">
      <c r="B125" s="2"/>
    </row>
    <row r="126" spans="2:31" x14ac:dyDescent="0.25">
      <c r="B126" s="48" t="s">
        <v>62</v>
      </c>
      <c r="C126" s="48"/>
      <c r="D126" s="48"/>
      <c r="E126" s="48"/>
      <c r="F126" s="48" t="s">
        <v>63</v>
      </c>
      <c r="G126" s="48"/>
      <c r="H126" s="48"/>
      <c r="I126" s="48" t="s">
        <v>70</v>
      </c>
      <c r="J126" s="48"/>
      <c r="K126" s="48"/>
      <c r="L126" s="48"/>
      <c r="M126" s="48" t="s">
        <v>121</v>
      </c>
      <c r="N126" s="48"/>
      <c r="O126" s="48"/>
      <c r="P126" s="48" t="s">
        <v>24</v>
      </c>
      <c r="Q126" s="48"/>
      <c r="R126" s="48"/>
      <c r="S126" s="48"/>
      <c r="T126" s="48" t="s">
        <v>30</v>
      </c>
      <c r="U126" s="48"/>
      <c r="V126" s="48"/>
      <c r="W126" s="48"/>
      <c r="X126" s="48"/>
      <c r="Y126" s="48" t="s">
        <v>29</v>
      </c>
      <c r="Z126" s="48"/>
      <c r="AA126" s="48"/>
      <c r="AB126" s="56" t="s">
        <v>31</v>
      </c>
      <c r="AC126" s="56"/>
      <c r="AD126" s="56"/>
      <c r="AE126" s="56"/>
    </row>
    <row r="127" spans="2:31" x14ac:dyDescent="0.25">
      <c r="B127" s="37" t="s">
        <v>122</v>
      </c>
      <c r="C127" s="37"/>
      <c r="D127" s="37"/>
      <c r="E127" s="37"/>
      <c r="F127" s="37" t="s">
        <v>130</v>
      </c>
      <c r="G127" s="37"/>
      <c r="H127" s="37"/>
      <c r="I127" s="38" t="s">
        <v>73</v>
      </c>
      <c r="J127" s="38"/>
      <c r="K127" s="38"/>
      <c r="L127" s="38"/>
      <c r="M127" s="38" t="s">
        <v>131</v>
      </c>
      <c r="N127" s="38"/>
      <c r="O127" s="38"/>
      <c r="P127" s="38" t="s">
        <v>123</v>
      </c>
      <c r="Q127" s="38"/>
      <c r="R127" s="38"/>
      <c r="S127" s="38"/>
      <c r="T127" s="37">
        <v>182.99</v>
      </c>
      <c r="U127" s="37"/>
      <c r="V127" s="37"/>
      <c r="W127" s="37"/>
      <c r="X127" s="37"/>
      <c r="Y127" s="37">
        <f t="shared" ref="Y127:Y132" si="25">$AR$7</f>
        <v>0</v>
      </c>
      <c r="Z127" s="37"/>
      <c r="AA127" s="37"/>
      <c r="AB127" s="84">
        <f t="shared" ref="AB127" si="26">$AR$7*T127</f>
        <v>0</v>
      </c>
      <c r="AC127" s="84"/>
      <c r="AD127" s="84"/>
      <c r="AE127" s="84"/>
    </row>
    <row r="128" spans="2:31" x14ac:dyDescent="0.25">
      <c r="B128" s="37" t="s">
        <v>126</v>
      </c>
      <c r="C128" s="37"/>
      <c r="D128" s="37"/>
      <c r="E128" s="37"/>
      <c r="F128" s="37" t="s">
        <v>125</v>
      </c>
      <c r="G128" s="37"/>
      <c r="H128" s="37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7">
        <v>182.99</v>
      </c>
      <c r="U128" s="37"/>
      <c r="V128" s="37"/>
      <c r="W128" s="37"/>
      <c r="X128" s="37"/>
      <c r="Y128" s="37">
        <f t="shared" si="25"/>
        <v>0</v>
      </c>
      <c r="Z128" s="37"/>
      <c r="AA128" s="37"/>
      <c r="AB128" s="84">
        <f t="shared" ref="AB128:AB132" si="27">$AR$7*T128</f>
        <v>0</v>
      </c>
      <c r="AC128" s="84"/>
      <c r="AD128" s="84"/>
      <c r="AE128" s="84"/>
    </row>
    <row r="129" spans="2:31" x14ac:dyDescent="0.25">
      <c r="B129" s="37" t="s">
        <v>127</v>
      </c>
      <c r="C129" s="37"/>
      <c r="D129" s="37"/>
      <c r="E129" s="37"/>
      <c r="F129" s="37" t="s">
        <v>130</v>
      </c>
      <c r="G129" s="37"/>
      <c r="H129" s="37"/>
      <c r="I129" s="38"/>
      <c r="J129" s="38"/>
      <c r="K129" s="38"/>
      <c r="L129" s="38"/>
      <c r="M129" s="38"/>
      <c r="N129" s="38"/>
      <c r="O129" s="38"/>
      <c r="P129" s="38" t="s">
        <v>124</v>
      </c>
      <c r="Q129" s="38"/>
      <c r="R129" s="38"/>
      <c r="S129" s="38"/>
      <c r="T129" s="37">
        <v>189.63</v>
      </c>
      <c r="U129" s="37"/>
      <c r="V129" s="37"/>
      <c r="W129" s="37"/>
      <c r="X129" s="37"/>
      <c r="Y129" s="37">
        <f t="shared" si="25"/>
        <v>0</v>
      </c>
      <c r="Z129" s="37"/>
      <c r="AA129" s="37"/>
      <c r="AB129" s="84">
        <f t="shared" si="27"/>
        <v>0</v>
      </c>
      <c r="AC129" s="84"/>
      <c r="AD129" s="84"/>
      <c r="AE129" s="84"/>
    </row>
    <row r="130" spans="2:31" x14ac:dyDescent="0.25">
      <c r="B130" s="37" t="s">
        <v>128</v>
      </c>
      <c r="C130" s="37"/>
      <c r="D130" s="37"/>
      <c r="E130" s="37"/>
      <c r="F130" s="12" t="s">
        <v>125</v>
      </c>
      <c r="G130" s="12"/>
      <c r="H130" s="12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7">
        <v>189.63</v>
      </c>
      <c r="U130" s="37"/>
      <c r="V130" s="37"/>
      <c r="W130" s="37"/>
      <c r="X130" s="37"/>
      <c r="Y130" s="37">
        <f t="shared" si="25"/>
        <v>0</v>
      </c>
      <c r="Z130" s="37"/>
      <c r="AA130" s="37"/>
      <c r="AB130" s="84">
        <f t="shared" si="27"/>
        <v>0</v>
      </c>
      <c r="AC130" s="84"/>
      <c r="AD130" s="84"/>
      <c r="AE130" s="84"/>
    </row>
    <row r="131" spans="2:31" x14ac:dyDescent="0.25">
      <c r="B131" s="37" t="s">
        <v>129</v>
      </c>
      <c r="C131" s="37"/>
      <c r="D131" s="37"/>
      <c r="E131" s="37"/>
      <c r="F131" s="38" t="s">
        <v>130</v>
      </c>
      <c r="G131" s="38"/>
      <c r="H131" s="38"/>
      <c r="I131" s="44" t="s">
        <v>132</v>
      </c>
      <c r="J131" s="44"/>
      <c r="K131" s="44"/>
      <c r="L131" s="44"/>
      <c r="M131" s="38"/>
      <c r="N131" s="38"/>
      <c r="O131" s="38"/>
      <c r="P131" s="37" t="s">
        <v>123</v>
      </c>
      <c r="Q131" s="37"/>
      <c r="R131" s="37"/>
      <c r="S131" s="37"/>
      <c r="T131" s="37">
        <v>343.18</v>
      </c>
      <c r="U131" s="37"/>
      <c r="V131" s="37"/>
      <c r="W131" s="37"/>
      <c r="X131" s="37"/>
      <c r="Y131" s="37">
        <f t="shared" si="25"/>
        <v>0</v>
      </c>
      <c r="Z131" s="37"/>
      <c r="AA131" s="37"/>
      <c r="AB131" s="84">
        <f t="shared" si="27"/>
        <v>0</v>
      </c>
      <c r="AC131" s="84"/>
      <c r="AD131" s="84"/>
      <c r="AE131" s="84"/>
    </row>
    <row r="132" spans="2:31" x14ac:dyDescent="0.25">
      <c r="B132" s="37" t="s">
        <v>127</v>
      </c>
      <c r="C132" s="37"/>
      <c r="D132" s="37"/>
      <c r="E132" s="37"/>
      <c r="F132" s="38"/>
      <c r="G132" s="38"/>
      <c r="H132" s="38"/>
      <c r="I132" s="44"/>
      <c r="J132" s="44"/>
      <c r="K132" s="44"/>
      <c r="L132" s="44"/>
      <c r="M132" s="38"/>
      <c r="N132" s="38"/>
      <c r="O132" s="38"/>
      <c r="P132" s="37" t="s">
        <v>124</v>
      </c>
      <c r="Q132" s="37"/>
      <c r="R132" s="37"/>
      <c r="S132" s="37"/>
      <c r="T132" s="37">
        <v>332.97</v>
      </c>
      <c r="U132" s="37"/>
      <c r="V132" s="37"/>
      <c r="W132" s="37"/>
      <c r="X132" s="37"/>
      <c r="Y132" s="37">
        <f t="shared" si="25"/>
        <v>0</v>
      </c>
      <c r="Z132" s="37"/>
      <c r="AA132" s="37"/>
      <c r="AB132" s="84">
        <f t="shared" si="27"/>
        <v>0</v>
      </c>
      <c r="AC132" s="84"/>
      <c r="AD132" s="84"/>
      <c r="AE132" s="84"/>
    </row>
    <row r="134" spans="2:31" ht="23.25" x14ac:dyDescent="0.35">
      <c r="B134" s="1" t="s">
        <v>133</v>
      </c>
    </row>
    <row r="136" spans="2:31" x14ac:dyDescent="0.25">
      <c r="B136" s="13" t="s">
        <v>134</v>
      </c>
    </row>
    <row r="137" spans="2:31" x14ac:dyDescent="0.25">
      <c r="B137" s="2" t="s">
        <v>118</v>
      </c>
    </row>
    <row r="138" spans="2:31" x14ac:dyDescent="0.25">
      <c r="B138" s="2" t="s">
        <v>120</v>
      </c>
    </row>
    <row r="140" spans="2:31" x14ac:dyDescent="0.25">
      <c r="B140" s="48" t="s">
        <v>62</v>
      </c>
      <c r="C140" s="48"/>
      <c r="D140" s="48"/>
      <c r="E140" s="48"/>
      <c r="F140" s="48" t="s">
        <v>63</v>
      </c>
      <c r="G140" s="48"/>
      <c r="H140" s="48"/>
      <c r="I140" s="48" t="s">
        <v>70</v>
      </c>
      <c r="J140" s="48"/>
      <c r="K140" s="48"/>
      <c r="L140" s="48"/>
      <c r="M140" s="48"/>
      <c r="N140" s="48" t="s">
        <v>121</v>
      </c>
      <c r="O140" s="48"/>
      <c r="P140" s="48"/>
      <c r="Q140" s="53" t="s">
        <v>135</v>
      </c>
      <c r="R140" s="54"/>
      <c r="S140" s="55"/>
      <c r="T140" s="67" t="s">
        <v>30</v>
      </c>
      <c r="U140" s="67"/>
      <c r="V140" s="67"/>
      <c r="W140" s="67"/>
      <c r="X140" s="67"/>
      <c r="Y140" s="67" t="s">
        <v>29</v>
      </c>
      <c r="Z140" s="67"/>
      <c r="AA140" s="67"/>
      <c r="AB140" s="68" t="s">
        <v>31</v>
      </c>
      <c r="AC140" s="68"/>
      <c r="AD140" s="68"/>
      <c r="AE140" s="68"/>
    </row>
    <row r="141" spans="2:31" x14ac:dyDescent="0.25">
      <c r="B141" s="53" t="s">
        <v>148</v>
      </c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5"/>
    </row>
    <row r="142" spans="2:31" x14ac:dyDescent="0.25">
      <c r="B142" s="37" t="s">
        <v>137</v>
      </c>
      <c r="C142" s="37"/>
      <c r="D142" s="37"/>
      <c r="E142" s="37"/>
      <c r="F142" s="38" t="s">
        <v>130</v>
      </c>
      <c r="G142" s="38"/>
      <c r="H142" s="38"/>
      <c r="I142" s="37" t="s">
        <v>73</v>
      </c>
      <c r="J142" s="37"/>
      <c r="K142" s="37"/>
      <c r="L142" s="37"/>
      <c r="M142" s="37"/>
      <c r="N142" s="38" t="s">
        <v>141</v>
      </c>
      <c r="O142" s="38"/>
      <c r="P142" s="38"/>
      <c r="Q142" s="38" t="s">
        <v>142</v>
      </c>
      <c r="R142" s="38"/>
      <c r="S142" s="38"/>
      <c r="T142" s="37">
        <v>378.49</v>
      </c>
      <c r="U142" s="37"/>
      <c r="V142" s="37"/>
      <c r="W142" s="37"/>
      <c r="X142" s="37"/>
      <c r="Y142" s="37">
        <f t="shared" ref="Y142" si="28">$AR$7</f>
        <v>0</v>
      </c>
      <c r="Z142" s="37"/>
      <c r="AA142" s="37"/>
      <c r="AB142" s="84">
        <f t="shared" ref="AB142" si="29">$AR$7*T142</f>
        <v>0</v>
      </c>
      <c r="AC142" s="84"/>
      <c r="AD142" s="84"/>
      <c r="AE142" s="84"/>
    </row>
    <row r="143" spans="2:31" ht="15" customHeight="1" x14ac:dyDescent="0.25">
      <c r="B143" s="37" t="s">
        <v>138</v>
      </c>
      <c r="C143" s="37"/>
      <c r="D143" s="37"/>
      <c r="E143" s="37"/>
      <c r="F143" s="38"/>
      <c r="G143" s="38"/>
      <c r="H143" s="38"/>
      <c r="I143" s="155" t="s">
        <v>136</v>
      </c>
      <c r="J143" s="155"/>
      <c r="K143" s="155"/>
      <c r="L143" s="155"/>
      <c r="M143" s="155"/>
      <c r="N143" s="38"/>
      <c r="O143" s="38"/>
      <c r="P143" s="38"/>
      <c r="Q143" s="38"/>
      <c r="R143" s="38"/>
      <c r="S143" s="38"/>
      <c r="T143" s="37">
        <v>557.65</v>
      </c>
      <c r="U143" s="37"/>
      <c r="V143" s="37"/>
      <c r="W143" s="37"/>
      <c r="X143" s="37"/>
      <c r="Y143" s="37">
        <f>$AR$7</f>
        <v>0</v>
      </c>
      <c r="Z143" s="37"/>
      <c r="AA143" s="37"/>
      <c r="AB143" s="84">
        <f>$AR$7*T143</f>
        <v>0</v>
      </c>
      <c r="AC143" s="84"/>
      <c r="AD143" s="84"/>
      <c r="AE143" s="84"/>
    </row>
    <row r="144" spans="2:31" x14ac:dyDescent="0.25">
      <c r="B144" s="37"/>
      <c r="C144" s="37"/>
      <c r="D144" s="37"/>
      <c r="E144" s="37"/>
      <c r="F144" s="38"/>
      <c r="G144" s="38"/>
      <c r="H144" s="38"/>
      <c r="I144" s="155"/>
      <c r="J144" s="155"/>
      <c r="K144" s="155"/>
      <c r="L144" s="155"/>
      <c r="M144" s="155"/>
      <c r="N144" s="38"/>
      <c r="O144" s="38"/>
      <c r="P144" s="38"/>
      <c r="Q144" s="38"/>
      <c r="R144" s="38"/>
      <c r="S144" s="38"/>
      <c r="T144" s="37"/>
      <c r="U144" s="37"/>
      <c r="V144" s="37"/>
      <c r="W144" s="37"/>
      <c r="X144" s="37"/>
      <c r="Y144" s="37"/>
      <c r="Z144" s="37"/>
      <c r="AA144" s="37"/>
      <c r="AB144" s="84"/>
      <c r="AC144" s="84"/>
      <c r="AD144" s="84"/>
      <c r="AE144" s="84"/>
    </row>
    <row r="145" spans="2:31" x14ac:dyDescent="0.25">
      <c r="B145" s="156" t="s">
        <v>150</v>
      </c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57"/>
    </row>
    <row r="146" spans="2:31" x14ac:dyDescent="0.25">
      <c r="B146" s="37" t="s">
        <v>139</v>
      </c>
      <c r="C146" s="37"/>
      <c r="D146" s="37"/>
      <c r="E146" s="37"/>
      <c r="F146" s="38" t="s">
        <v>130</v>
      </c>
      <c r="G146" s="38"/>
      <c r="H146" s="38"/>
      <c r="I146" s="155" t="s">
        <v>73</v>
      </c>
      <c r="J146" s="155"/>
      <c r="K146" s="155"/>
      <c r="L146" s="155"/>
      <c r="M146" s="155"/>
      <c r="N146" s="38" t="s">
        <v>141</v>
      </c>
      <c r="O146" s="38"/>
      <c r="P146" s="38"/>
      <c r="Q146" s="38" t="s">
        <v>149</v>
      </c>
      <c r="R146" s="38"/>
      <c r="S146" s="38"/>
      <c r="T146" s="37">
        <v>336.54</v>
      </c>
      <c r="U146" s="37"/>
      <c r="V146" s="37"/>
      <c r="W146" s="37"/>
      <c r="X146" s="37"/>
      <c r="Y146" s="37">
        <f t="shared" ref="Y146" si="30">$AR$7</f>
        <v>0</v>
      </c>
      <c r="Z146" s="37"/>
      <c r="AA146" s="37"/>
      <c r="AB146" s="84">
        <f t="shared" ref="AB146" si="31">$AR$7*T146</f>
        <v>0</v>
      </c>
      <c r="AC146" s="84"/>
      <c r="AD146" s="84"/>
      <c r="AE146" s="84"/>
    </row>
    <row r="147" spans="2:31" x14ac:dyDescent="0.25">
      <c r="B147" s="37" t="s">
        <v>140</v>
      </c>
      <c r="C147" s="37"/>
      <c r="D147" s="37"/>
      <c r="E147" s="37"/>
      <c r="F147" s="38"/>
      <c r="G147" s="38"/>
      <c r="H147" s="38"/>
      <c r="I147" s="155" t="s">
        <v>136</v>
      </c>
      <c r="J147" s="155"/>
      <c r="K147" s="155"/>
      <c r="L147" s="155"/>
      <c r="M147" s="155"/>
      <c r="N147" s="38"/>
      <c r="O147" s="38"/>
      <c r="P147" s="38"/>
      <c r="Q147" s="38"/>
      <c r="R147" s="38"/>
      <c r="S147" s="38"/>
      <c r="T147" s="37">
        <v>506.29</v>
      </c>
      <c r="U147" s="37"/>
      <c r="V147" s="37"/>
      <c r="W147" s="37"/>
      <c r="X147" s="37"/>
      <c r="Y147" s="37">
        <f>$AR$7</f>
        <v>0</v>
      </c>
      <c r="Z147" s="37"/>
      <c r="AA147" s="37"/>
      <c r="AB147" s="84">
        <f>$AR$7*T147</f>
        <v>0</v>
      </c>
      <c r="AC147" s="84"/>
      <c r="AD147" s="84"/>
      <c r="AE147" s="84"/>
    </row>
    <row r="148" spans="2:31" x14ac:dyDescent="0.25">
      <c r="B148" s="37"/>
      <c r="C148" s="37"/>
      <c r="D148" s="37"/>
      <c r="E148" s="37"/>
      <c r="F148" s="38"/>
      <c r="G148" s="38"/>
      <c r="H148" s="38"/>
      <c r="I148" s="155"/>
      <c r="J148" s="155"/>
      <c r="K148" s="155"/>
      <c r="L148" s="155"/>
      <c r="M148" s="155"/>
      <c r="N148" s="38"/>
      <c r="O148" s="38"/>
      <c r="P148" s="38"/>
      <c r="Q148" s="38"/>
      <c r="R148" s="38"/>
      <c r="S148" s="38"/>
      <c r="T148" s="37"/>
      <c r="U148" s="37"/>
      <c r="V148" s="37"/>
      <c r="W148" s="37"/>
      <c r="X148" s="37"/>
      <c r="Y148" s="37"/>
      <c r="Z148" s="37"/>
      <c r="AA148" s="37"/>
      <c r="AB148" s="84"/>
      <c r="AC148" s="84"/>
      <c r="AD148" s="84"/>
      <c r="AE148" s="84"/>
    </row>
    <row r="150" spans="2:31" ht="23.25" x14ac:dyDescent="0.35">
      <c r="B150" s="1" t="s">
        <v>143</v>
      </c>
    </row>
    <row r="152" spans="2:31" x14ac:dyDescent="0.25">
      <c r="B152" s="13" t="s">
        <v>117</v>
      </c>
    </row>
    <row r="153" spans="2:31" x14ac:dyDescent="0.25">
      <c r="B153" s="13" t="s">
        <v>144</v>
      </c>
    </row>
    <row r="154" spans="2:31" x14ac:dyDescent="0.25">
      <c r="B154" s="2" t="s">
        <v>145</v>
      </c>
    </row>
    <row r="155" spans="2:31" x14ac:dyDescent="0.25">
      <c r="B155" s="13" t="s">
        <v>146</v>
      </c>
    </row>
    <row r="156" spans="2:31" x14ac:dyDescent="0.25">
      <c r="B156" s="2" t="s">
        <v>147</v>
      </c>
    </row>
    <row r="158" spans="2:31" x14ac:dyDescent="0.25">
      <c r="B158" s="47" t="s">
        <v>62</v>
      </c>
      <c r="C158" s="47"/>
      <c r="D158" s="47"/>
      <c r="E158" s="47"/>
      <c r="F158" s="47" t="s">
        <v>63</v>
      </c>
      <c r="G158" s="47"/>
      <c r="H158" s="47"/>
      <c r="I158" s="47" t="s">
        <v>70</v>
      </c>
      <c r="J158" s="47"/>
      <c r="K158" s="47"/>
      <c r="L158" s="47" t="s">
        <v>154</v>
      </c>
      <c r="M158" s="47"/>
      <c r="N158" s="47"/>
      <c r="O158" s="47"/>
      <c r="P158" s="47"/>
      <c r="Q158" s="47"/>
      <c r="R158" s="137" t="s">
        <v>155</v>
      </c>
      <c r="S158" s="137"/>
      <c r="T158" s="137"/>
      <c r="U158" s="47" t="s">
        <v>30</v>
      </c>
      <c r="V158" s="47"/>
      <c r="W158" s="47"/>
      <c r="X158" s="47"/>
      <c r="Y158" s="47" t="s">
        <v>29</v>
      </c>
      <c r="Z158" s="47"/>
      <c r="AA158" s="47"/>
      <c r="AB158" s="49" t="s">
        <v>31</v>
      </c>
      <c r="AC158" s="49"/>
      <c r="AD158" s="49"/>
      <c r="AE158" s="49"/>
    </row>
    <row r="159" spans="2:31" x14ac:dyDescent="0.25"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 t="s">
        <v>152</v>
      </c>
      <c r="M159" s="47"/>
      <c r="N159" s="47"/>
      <c r="O159" s="47" t="s">
        <v>153</v>
      </c>
      <c r="P159" s="47"/>
      <c r="Q159" s="47"/>
      <c r="R159" s="137"/>
      <c r="S159" s="137"/>
      <c r="T159" s="137"/>
      <c r="U159" s="47"/>
      <c r="V159" s="47"/>
      <c r="W159" s="47"/>
      <c r="X159" s="47"/>
      <c r="Y159" s="47"/>
      <c r="Z159" s="47"/>
      <c r="AA159" s="47"/>
      <c r="AB159" s="49"/>
      <c r="AC159" s="49"/>
      <c r="AD159" s="49"/>
      <c r="AE159" s="49"/>
    </row>
    <row r="160" spans="2:31" x14ac:dyDescent="0.25">
      <c r="B160" s="47" t="s">
        <v>148</v>
      </c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</row>
    <row r="161" spans="2:31" x14ac:dyDescent="0.25">
      <c r="B161" s="37" t="s">
        <v>151</v>
      </c>
      <c r="C161" s="37"/>
      <c r="D161" s="37"/>
      <c r="E161" s="37"/>
      <c r="F161" s="37" t="s">
        <v>130</v>
      </c>
      <c r="G161" s="37"/>
      <c r="H161" s="37"/>
      <c r="I161" s="38" t="s">
        <v>73</v>
      </c>
      <c r="J161" s="38"/>
      <c r="K161" s="38"/>
      <c r="L161" s="38" t="s">
        <v>161</v>
      </c>
      <c r="M161" s="38"/>
      <c r="N161" s="38"/>
      <c r="O161" s="38" t="s">
        <v>162</v>
      </c>
      <c r="P161" s="38"/>
      <c r="Q161" s="38"/>
      <c r="R161" s="38" t="s">
        <v>163</v>
      </c>
      <c r="S161" s="38"/>
      <c r="T161" s="38"/>
      <c r="U161" s="37">
        <v>201.78</v>
      </c>
      <c r="V161" s="37"/>
      <c r="W161" s="37"/>
      <c r="X161" s="37"/>
      <c r="Y161" s="37">
        <f t="shared" ref="Y161:Y166" si="32">$AR$7</f>
        <v>0</v>
      </c>
      <c r="Z161" s="37"/>
      <c r="AA161" s="37"/>
      <c r="AB161" s="84">
        <f>$AR$7*U161</f>
        <v>0</v>
      </c>
      <c r="AC161" s="84"/>
      <c r="AD161" s="84"/>
      <c r="AE161" s="84"/>
    </row>
    <row r="162" spans="2:31" x14ac:dyDescent="0.25">
      <c r="B162" s="37" t="s">
        <v>156</v>
      </c>
      <c r="C162" s="37"/>
      <c r="D162" s="37"/>
      <c r="E162" s="37"/>
      <c r="F162" s="37" t="s">
        <v>125</v>
      </c>
      <c r="G162" s="37"/>
      <c r="H162" s="37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7">
        <v>201.78</v>
      </c>
      <c r="V162" s="37"/>
      <c r="W162" s="37"/>
      <c r="X162" s="37"/>
      <c r="Y162" s="37">
        <f t="shared" si="32"/>
        <v>0</v>
      </c>
      <c r="Z162" s="37"/>
      <c r="AA162" s="37"/>
      <c r="AB162" s="84">
        <f t="shared" ref="AB162:AB166" si="33">$AR$7*U162</f>
        <v>0</v>
      </c>
      <c r="AC162" s="84"/>
      <c r="AD162" s="84"/>
      <c r="AE162" s="84"/>
    </row>
    <row r="163" spans="2:31" x14ac:dyDescent="0.25">
      <c r="B163" s="37" t="s">
        <v>157</v>
      </c>
      <c r="C163" s="37"/>
      <c r="D163" s="37"/>
      <c r="E163" s="37"/>
      <c r="F163" s="37" t="s">
        <v>130</v>
      </c>
      <c r="G163" s="37"/>
      <c r="H163" s="37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7">
        <v>253.48</v>
      </c>
      <c r="V163" s="37"/>
      <c r="W163" s="37"/>
      <c r="X163" s="37"/>
      <c r="Y163" s="37">
        <f t="shared" si="32"/>
        <v>0</v>
      </c>
      <c r="Z163" s="37"/>
      <c r="AA163" s="37"/>
      <c r="AB163" s="84">
        <f t="shared" si="33"/>
        <v>0</v>
      </c>
      <c r="AC163" s="84"/>
      <c r="AD163" s="84"/>
      <c r="AE163" s="84"/>
    </row>
    <row r="164" spans="2:31" x14ac:dyDescent="0.25">
      <c r="B164" s="37" t="s">
        <v>158</v>
      </c>
      <c r="C164" s="37"/>
      <c r="D164" s="37"/>
      <c r="E164" s="37"/>
      <c r="F164" s="37" t="s">
        <v>125</v>
      </c>
      <c r="G164" s="37"/>
      <c r="H164" s="37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7">
        <v>253.48</v>
      </c>
      <c r="V164" s="37"/>
      <c r="W164" s="37"/>
      <c r="X164" s="37"/>
      <c r="Y164" s="37">
        <f t="shared" si="32"/>
        <v>0</v>
      </c>
      <c r="Z164" s="37"/>
      <c r="AA164" s="37"/>
      <c r="AB164" s="84">
        <f t="shared" si="33"/>
        <v>0</v>
      </c>
      <c r="AC164" s="84"/>
      <c r="AD164" s="84"/>
      <c r="AE164" s="84"/>
    </row>
    <row r="165" spans="2:31" x14ac:dyDescent="0.25">
      <c r="B165" s="37" t="s">
        <v>159</v>
      </c>
      <c r="C165" s="37"/>
      <c r="D165" s="37"/>
      <c r="E165" s="37"/>
      <c r="F165" s="38" t="s">
        <v>130</v>
      </c>
      <c r="G165" s="38"/>
      <c r="H165" s="38"/>
      <c r="I165" s="38" t="s">
        <v>87</v>
      </c>
      <c r="J165" s="38"/>
      <c r="K165" s="38"/>
      <c r="L165" s="38"/>
      <c r="M165" s="38"/>
      <c r="N165" s="38"/>
      <c r="O165" s="38"/>
      <c r="P165" s="38"/>
      <c r="Q165" s="38"/>
      <c r="R165" s="38" t="s">
        <v>164</v>
      </c>
      <c r="S165" s="38"/>
      <c r="T165" s="38"/>
      <c r="U165" s="37">
        <v>408.63</v>
      </c>
      <c r="V165" s="37"/>
      <c r="W165" s="37"/>
      <c r="X165" s="37"/>
      <c r="Y165" s="37">
        <f t="shared" si="32"/>
        <v>0</v>
      </c>
      <c r="Z165" s="37"/>
      <c r="AA165" s="37"/>
      <c r="AB165" s="84">
        <f t="shared" si="33"/>
        <v>0</v>
      </c>
      <c r="AC165" s="84"/>
      <c r="AD165" s="84"/>
      <c r="AE165" s="84"/>
    </row>
    <row r="166" spans="2:31" x14ac:dyDescent="0.25">
      <c r="B166" s="37" t="s">
        <v>160</v>
      </c>
      <c r="C166" s="37"/>
      <c r="D166" s="37"/>
      <c r="E166" s="37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7">
        <v>460.38</v>
      </c>
      <c r="V166" s="37"/>
      <c r="W166" s="37"/>
      <c r="X166" s="37"/>
      <c r="Y166" s="37">
        <f t="shared" si="32"/>
        <v>0</v>
      </c>
      <c r="Z166" s="37"/>
      <c r="AA166" s="37"/>
      <c r="AB166" s="84">
        <f t="shared" si="33"/>
        <v>0</v>
      </c>
      <c r="AC166" s="84"/>
      <c r="AD166" s="84"/>
      <c r="AE166" s="84"/>
    </row>
    <row r="168" spans="2:31" x14ac:dyDescent="0.25">
      <c r="B168" s="47" t="s">
        <v>62</v>
      </c>
      <c r="C168" s="47"/>
      <c r="D168" s="47"/>
      <c r="E168" s="47"/>
      <c r="F168" s="47" t="s">
        <v>63</v>
      </c>
      <c r="G168" s="47"/>
      <c r="H168" s="47"/>
      <c r="I168" s="47" t="s">
        <v>70</v>
      </c>
      <c r="J168" s="47"/>
      <c r="K168" s="47"/>
      <c r="L168" s="47" t="s">
        <v>154</v>
      </c>
      <c r="M168" s="47"/>
      <c r="N168" s="47"/>
      <c r="O168" s="47"/>
      <c r="P168" s="47"/>
      <c r="Q168" s="47"/>
      <c r="R168" s="137" t="s">
        <v>155</v>
      </c>
      <c r="S168" s="137"/>
      <c r="T168" s="137"/>
      <c r="U168" s="47" t="s">
        <v>30</v>
      </c>
      <c r="V168" s="47"/>
      <c r="W168" s="47"/>
      <c r="X168" s="47"/>
      <c r="Y168" s="47" t="s">
        <v>29</v>
      </c>
      <c r="Z168" s="47"/>
      <c r="AA168" s="47"/>
      <c r="AB168" s="49" t="s">
        <v>31</v>
      </c>
      <c r="AC168" s="49"/>
      <c r="AD168" s="49"/>
      <c r="AE168" s="49"/>
    </row>
    <row r="169" spans="2:31" x14ac:dyDescent="0.25"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 t="s">
        <v>152</v>
      </c>
      <c r="M169" s="47"/>
      <c r="N169" s="47"/>
      <c r="O169" s="47" t="s">
        <v>153</v>
      </c>
      <c r="P169" s="47"/>
      <c r="Q169" s="47"/>
      <c r="R169" s="137"/>
      <c r="S169" s="137"/>
      <c r="T169" s="137"/>
      <c r="U169" s="47"/>
      <c r="V169" s="47"/>
      <c r="W169" s="47"/>
      <c r="X169" s="47"/>
      <c r="Y169" s="47"/>
      <c r="Z169" s="47"/>
      <c r="AA169" s="47"/>
      <c r="AB169" s="49"/>
      <c r="AC169" s="49"/>
      <c r="AD169" s="49"/>
      <c r="AE169" s="49"/>
    </row>
    <row r="170" spans="2:31" x14ac:dyDescent="0.25">
      <c r="B170" s="47" t="s">
        <v>165</v>
      </c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</row>
    <row r="171" spans="2:31" x14ac:dyDescent="0.25">
      <c r="B171" s="37" t="s">
        <v>166</v>
      </c>
      <c r="C171" s="37"/>
      <c r="D171" s="37"/>
      <c r="E171" s="37"/>
      <c r="F171" s="37" t="s">
        <v>130</v>
      </c>
      <c r="G171" s="37"/>
      <c r="H171" s="37"/>
      <c r="I171" s="38" t="s">
        <v>73</v>
      </c>
      <c r="J171" s="38"/>
      <c r="K171" s="38"/>
      <c r="L171" s="38" t="s">
        <v>161</v>
      </c>
      <c r="M171" s="38"/>
      <c r="N171" s="38"/>
      <c r="O171" s="38" t="s">
        <v>162</v>
      </c>
      <c r="P171" s="38"/>
      <c r="Q171" s="38"/>
      <c r="R171" s="38" t="s">
        <v>163</v>
      </c>
      <c r="S171" s="38"/>
      <c r="T171" s="38"/>
      <c r="U171" s="37">
        <v>201.78</v>
      </c>
      <c r="V171" s="37"/>
      <c r="W171" s="37"/>
      <c r="X171" s="37"/>
      <c r="Y171" s="37">
        <f t="shared" ref="Y171:Y176" si="34">$AR$7</f>
        <v>0</v>
      </c>
      <c r="Z171" s="37"/>
      <c r="AA171" s="37"/>
      <c r="AB171" s="84">
        <f t="shared" ref="AB171" si="35">$AR$7*U171</f>
        <v>0</v>
      </c>
      <c r="AC171" s="84"/>
      <c r="AD171" s="84"/>
      <c r="AE171" s="84"/>
    </row>
    <row r="172" spans="2:31" x14ac:dyDescent="0.25">
      <c r="B172" s="37" t="s">
        <v>167</v>
      </c>
      <c r="C172" s="37"/>
      <c r="D172" s="37"/>
      <c r="E172" s="37"/>
      <c r="F172" s="37" t="s">
        <v>125</v>
      </c>
      <c r="G172" s="37"/>
      <c r="H172" s="37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50">
        <v>204</v>
      </c>
      <c r="V172" s="50"/>
      <c r="W172" s="50"/>
      <c r="X172" s="50"/>
      <c r="Y172" s="37">
        <f t="shared" si="34"/>
        <v>0</v>
      </c>
      <c r="Z172" s="37"/>
      <c r="AA172" s="37"/>
      <c r="AB172" s="84">
        <f t="shared" ref="AB172:AB176" si="36">$AR$7*U172</f>
        <v>0</v>
      </c>
      <c r="AC172" s="84"/>
      <c r="AD172" s="84"/>
      <c r="AE172" s="84"/>
    </row>
    <row r="173" spans="2:31" x14ac:dyDescent="0.25">
      <c r="B173" s="37" t="s">
        <v>168</v>
      </c>
      <c r="C173" s="37"/>
      <c r="D173" s="37"/>
      <c r="E173" s="37"/>
      <c r="F173" s="37" t="s">
        <v>130</v>
      </c>
      <c r="G173" s="37"/>
      <c r="H173" s="37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7">
        <v>253.48</v>
      </c>
      <c r="V173" s="37"/>
      <c r="W173" s="37"/>
      <c r="X173" s="37"/>
      <c r="Y173" s="37">
        <f t="shared" si="34"/>
        <v>0</v>
      </c>
      <c r="Z173" s="37"/>
      <c r="AA173" s="37"/>
      <c r="AB173" s="84">
        <f t="shared" si="36"/>
        <v>0</v>
      </c>
      <c r="AC173" s="84"/>
      <c r="AD173" s="84"/>
      <c r="AE173" s="84"/>
    </row>
    <row r="174" spans="2:31" x14ac:dyDescent="0.25">
      <c r="B174" s="37" t="s">
        <v>169</v>
      </c>
      <c r="C174" s="37"/>
      <c r="D174" s="37"/>
      <c r="E174" s="37"/>
      <c r="F174" s="37" t="s">
        <v>125</v>
      </c>
      <c r="G174" s="37"/>
      <c r="H174" s="37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7">
        <v>253.48</v>
      </c>
      <c r="V174" s="37"/>
      <c r="W174" s="37"/>
      <c r="X174" s="37"/>
      <c r="Y174" s="37">
        <f t="shared" si="34"/>
        <v>0</v>
      </c>
      <c r="Z174" s="37"/>
      <c r="AA174" s="37"/>
      <c r="AB174" s="84">
        <f t="shared" si="36"/>
        <v>0</v>
      </c>
      <c r="AC174" s="84"/>
      <c r="AD174" s="84"/>
      <c r="AE174" s="84"/>
    </row>
    <row r="175" spans="2:31" x14ac:dyDescent="0.25">
      <c r="B175" s="37" t="s">
        <v>170</v>
      </c>
      <c r="C175" s="37"/>
      <c r="D175" s="37"/>
      <c r="E175" s="37"/>
      <c r="F175" s="38" t="s">
        <v>130</v>
      </c>
      <c r="G175" s="38"/>
      <c r="H175" s="38"/>
      <c r="I175" s="38" t="s">
        <v>87</v>
      </c>
      <c r="J175" s="38"/>
      <c r="K175" s="38"/>
      <c r="L175" s="38"/>
      <c r="M175" s="38"/>
      <c r="N175" s="38"/>
      <c r="O175" s="38"/>
      <c r="P175" s="38"/>
      <c r="Q175" s="38"/>
      <c r="R175" s="38" t="s">
        <v>164</v>
      </c>
      <c r="S175" s="38"/>
      <c r="T175" s="38"/>
      <c r="U175" s="37">
        <v>408.59</v>
      </c>
      <c r="V175" s="37"/>
      <c r="W175" s="37"/>
      <c r="X175" s="37"/>
      <c r="Y175" s="37">
        <f t="shared" si="34"/>
        <v>0</v>
      </c>
      <c r="Z175" s="37"/>
      <c r="AA175" s="37"/>
      <c r="AB175" s="84">
        <f t="shared" si="36"/>
        <v>0</v>
      </c>
      <c r="AC175" s="84"/>
      <c r="AD175" s="84"/>
      <c r="AE175" s="84"/>
    </row>
    <row r="176" spans="2:31" x14ac:dyDescent="0.25">
      <c r="B176" s="37" t="s">
        <v>171</v>
      </c>
      <c r="C176" s="37"/>
      <c r="D176" s="37"/>
      <c r="E176" s="37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7">
        <v>460.38</v>
      </c>
      <c r="V176" s="37"/>
      <c r="W176" s="37"/>
      <c r="X176" s="37"/>
      <c r="Y176" s="37">
        <f t="shared" si="34"/>
        <v>0</v>
      </c>
      <c r="Z176" s="37"/>
      <c r="AA176" s="37"/>
      <c r="AB176" s="84">
        <f t="shared" si="36"/>
        <v>0</v>
      </c>
      <c r="AC176" s="84"/>
      <c r="AD176" s="84"/>
      <c r="AE176" s="84"/>
    </row>
    <row r="179" spans="2:31" ht="23.25" x14ac:dyDescent="0.35">
      <c r="B179" s="1" t="s">
        <v>172</v>
      </c>
    </row>
    <row r="181" spans="2:31" x14ac:dyDescent="0.25">
      <c r="B181" s="13" t="s">
        <v>176</v>
      </c>
    </row>
    <row r="182" spans="2:31" x14ac:dyDescent="0.25">
      <c r="B182" s="13" t="s">
        <v>180</v>
      </c>
    </row>
    <row r="183" spans="2:31" x14ac:dyDescent="0.25">
      <c r="B183" s="2" t="s">
        <v>174</v>
      </c>
    </row>
    <row r="184" spans="2:31" x14ac:dyDescent="0.25">
      <c r="B184" s="13" t="s">
        <v>173</v>
      </c>
    </row>
    <row r="185" spans="2:31" x14ac:dyDescent="0.25">
      <c r="B185" s="2" t="s">
        <v>147</v>
      </c>
    </row>
    <row r="186" spans="2:31" x14ac:dyDescent="0.25">
      <c r="B186" s="2" t="s">
        <v>175</v>
      </c>
    </row>
    <row r="187" spans="2:31" x14ac:dyDescent="0.25">
      <c r="B187" s="2"/>
    </row>
    <row r="188" spans="2:31" x14ac:dyDescent="0.25">
      <c r="B188" s="47" t="s">
        <v>62</v>
      </c>
      <c r="C188" s="47"/>
      <c r="D188" s="47"/>
      <c r="E188" s="47"/>
      <c r="F188" s="47" t="s">
        <v>63</v>
      </c>
      <c r="G188" s="47"/>
      <c r="H188" s="47"/>
      <c r="I188" s="47" t="s">
        <v>70</v>
      </c>
      <c r="J188" s="47"/>
      <c r="K188" s="47"/>
      <c r="L188" s="47" t="s">
        <v>154</v>
      </c>
      <c r="M188" s="47"/>
      <c r="N188" s="47"/>
      <c r="O188" s="47"/>
      <c r="P188" s="47"/>
      <c r="Q188" s="47"/>
      <c r="R188" s="137" t="s">
        <v>155</v>
      </c>
      <c r="S188" s="137"/>
      <c r="T188" s="137"/>
      <c r="U188" s="47" t="s">
        <v>30</v>
      </c>
      <c r="V188" s="47"/>
      <c r="W188" s="47"/>
      <c r="X188" s="47"/>
      <c r="Y188" s="47" t="s">
        <v>29</v>
      </c>
      <c r="Z188" s="47"/>
      <c r="AA188" s="47"/>
      <c r="AB188" s="49" t="s">
        <v>31</v>
      </c>
      <c r="AC188" s="49"/>
      <c r="AD188" s="49"/>
      <c r="AE188" s="49"/>
    </row>
    <row r="189" spans="2:31" x14ac:dyDescent="0.25"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 t="s">
        <v>152</v>
      </c>
      <c r="M189" s="47"/>
      <c r="N189" s="47"/>
      <c r="O189" s="47" t="s">
        <v>153</v>
      </c>
      <c r="P189" s="47"/>
      <c r="Q189" s="47"/>
      <c r="R189" s="137"/>
      <c r="S189" s="137"/>
      <c r="T189" s="137"/>
      <c r="U189" s="47"/>
      <c r="V189" s="47"/>
      <c r="W189" s="47"/>
      <c r="X189" s="47"/>
      <c r="Y189" s="47"/>
      <c r="Z189" s="47"/>
      <c r="AA189" s="47"/>
      <c r="AB189" s="49"/>
      <c r="AC189" s="49"/>
      <c r="AD189" s="49"/>
      <c r="AE189" s="49"/>
    </row>
    <row r="190" spans="2:31" x14ac:dyDescent="0.25">
      <c r="B190" s="47" t="s">
        <v>165</v>
      </c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2:31" ht="15" customHeight="1" x14ac:dyDescent="0.25">
      <c r="B191" s="37" t="s">
        <v>177</v>
      </c>
      <c r="C191" s="37"/>
      <c r="D191" s="37"/>
      <c r="E191" s="37"/>
      <c r="F191" s="44" t="s">
        <v>125</v>
      </c>
      <c r="G191" s="44"/>
      <c r="H191" s="44"/>
      <c r="I191" s="44" t="s">
        <v>184</v>
      </c>
      <c r="J191" s="44"/>
      <c r="K191" s="44"/>
      <c r="L191" s="44" t="s">
        <v>186</v>
      </c>
      <c r="M191" s="44"/>
      <c r="N191" s="44"/>
      <c r="O191" s="38" t="s">
        <v>162</v>
      </c>
      <c r="P191" s="38"/>
      <c r="Q191" s="38"/>
      <c r="R191" s="38" t="s">
        <v>188</v>
      </c>
      <c r="S191" s="38"/>
      <c r="T191" s="38"/>
      <c r="U191" s="71">
        <v>607.97</v>
      </c>
      <c r="V191" s="37"/>
      <c r="W191" s="37"/>
      <c r="X191" s="37"/>
      <c r="Y191" s="37">
        <f t="shared" ref="Y191:Y197" si="37">$AR$7</f>
        <v>0</v>
      </c>
      <c r="Z191" s="37"/>
      <c r="AA191" s="37"/>
      <c r="AB191" s="84">
        <f t="shared" ref="AB191" si="38">$AR$7*U191</f>
        <v>0</v>
      </c>
      <c r="AC191" s="84"/>
      <c r="AD191" s="84"/>
      <c r="AE191" s="84"/>
    </row>
    <row r="192" spans="2:31" x14ac:dyDescent="0.25">
      <c r="B192" s="37" t="s">
        <v>177</v>
      </c>
      <c r="C192" s="37"/>
      <c r="D192" s="37"/>
      <c r="E192" s="37"/>
      <c r="F192" s="44"/>
      <c r="G192" s="44"/>
      <c r="H192" s="44"/>
      <c r="I192" s="44"/>
      <c r="J192" s="44"/>
      <c r="K192" s="44"/>
      <c r="L192" s="44"/>
      <c r="M192" s="44"/>
      <c r="N192" s="44"/>
      <c r="O192" s="38"/>
      <c r="P192" s="38"/>
      <c r="Q192" s="38"/>
      <c r="R192" s="38"/>
      <c r="S192" s="38"/>
      <c r="T192" s="38"/>
      <c r="U192" s="95">
        <v>677.83</v>
      </c>
      <c r="V192" s="50"/>
      <c r="W192" s="50"/>
      <c r="X192" s="50"/>
      <c r="Y192" s="37">
        <f t="shared" si="37"/>
        <v>0</v>
      </c>
      <c r="Z192" s="37"/>
      <c r="AA192" s="37"/>
      <c r="AB192" s="84">
        <f t="shared" ref="AB192:AB197" si="39">$AR$7*U192</f>
        <v>0</v>
      </c>
      <c r="AC192" s="84"/>
      <c r="AD192" s="84"/>
      <c r="AE192" s="84"/>
    </row>
    <row r="193" spans="2:31" x14ac:dyDescent="0.25">
      <c r="B193" s="37" t="s">
        <v>178</v>
      </c>
      <c r="C193" s="37"/>
      <c r="D193" s="37"/>
      <c r="E193" s="37"/>
      <c r="F193" s="38" t="s">
        <v>130</v>
      </c>
      <c r="G193" s="38"/>
      <c r="H193" s="38"/>
      <c r="I193" s="44"/>
      <c r="J193" s="44"/>
      <c r="K193" s="44"/>
      <c r="L193" s="44"/>
      <c r="M193" s="44"/>
      <c r="N193" s="44"/>
      <c r="O193" s="38"/>
      <c r="P193" s="38"/>
      <c r="Q193" s="38"/>
      <c r="R193" s="38" t="s">
        <v>189</v>
      </c>
      <c r="S193" s="38"/>
      <c r="T193" s="38"/>
      <c r="U193" s="71">
        <v>463.87</v>
      </c>
      <c r="V193" s="37"/>
      <c r="W193" s="37"/>
      <c r="X193" s="37"/>
      <c r="Y193" s="37">
        <f t="shared" si="37"/>
        <v>0</v>
      </c>
      <c r="Z193" s="37"/>
      <c r="AA193" s="37"/>
      <c r="AB193" s="84">
        <f t="shared" si="39"/>
        <v>0</v>
      </c>
      <c r="AC193" s="84"/>
      <c r="AD193" s="84"/>
      <c r="AE193" s="84"/>
    </row>
    <row r="194" spans="2:31" x14ac:dyDescent="0.25">
      <c r="B194" s="37" t="s">
        <v>179</v>
      </c>
      <c r="C194" s="37"/>
      <c r="D194" s="37"/>
      <c r="E194" s="37"/>
      <c r="F194" s="38"/>
      <c r="G194" s="38"/>
      <c r="H194" s="38"/>
      <c r="I194" s="44"/>
      <c r="J194" s="44"/>
      <c r="K194" s="44"/>
      <c r="L194" s="44"/>
      <c r="M194" s="44"/>
      <c r="N194" s="44"/>
      <c r="O194" s="38"/>
      <c r="P194" s="38"/>
      <c r="Q194" s="38"/>
      <c r="R194" s="38"/>
      <c r="S194" s="38"/>
      <c r="T194" s="38"/>
      <c r="U194" s="71">
        <v>502.21</v>
      </c>
      <c r="V194" s="37"/>
      <c r="W194" s="37"/>
      <c r="X194" s="37"/>
      <c r="Y194" s="37">
        <f t="shared" si="37"/>
        <v>0</v>
      </c>
      <c r="Z194" s="37"/>
      <c r="AA194" s="37"/>
      <c r="AB194" s="84">
        <f t="shared" si="39"/>
        <v>0</v>
      </c>
      <c r="AC194" s="84"/>
      <c r="AD194" s="84"/>
      <c r="AE194" s="84"/>
    </row>
    <row r="195" spans="2:31" x14ac:dyDescent="0.25">
      <c r="B195" s="37" t="s">
        <v>181</v>
      </c>
      <c r="C195" s="37"/>
      <c r="D195" s="37"/>
      <c r="E195" s="37"/>
      <c r="F195" s="38"/>
      <c r="G195" s="38"/>
      <c r="H195" s="38"/>
      <c r="I195" s="44"/>
      <c r="J195" s="44"/>
      <c r="K195" s="44"/>
      <c r="L195" s="44"/>
      <c r="M195" s="44"/>
      <c r="N195" s="44"/>
      <c r="O195" s="38"/>
      <c r="P195" s="38"/>
      <c r="Q195" s="38"/>
      <c r="R195" s="38"/>
      <c r="S195" s="38"/>
      <c r="T195" s="38"/>
      <c r="U195" s="71">
        <v>502.21</v>
      </c>
      <c r="V195" s="37"/>
      <c r="W195" s="37"/>
      <c r="X195" s="37"/>
      <c r="Y195" s="37">
        <f t="shared" si="37"/>
        <v>0</v>
      </c>
      <c r="Z195" s="37"/>
      <c r="AA195" s="37"/>
      <c r="AB195" s="84">
        <f t="shared" si="39"/>
        <v>0</v>
      </c>
      <c r="AC195" s="84"/>
      <c r="AD195" s="84"/>
      <c r="AE195" s="84"/>
    </row>
    <row r="196" spans="2:31" x14ac:dyDescent="0.25">
      <c r="B196" s="37" t="s">
        <v>182</v>
      </c>
      <c r="C196" s="37"/>
      <c r="D196" s="37"/>
      <c r="E196" s="37"/>
      <c r="F196" s="38"/>
      <c r="G196" s="38"/>
      <c r="H196" s="38"/>
      <c r="I196" s="158" t="s">
        <v>185</v>
      </c>
      <c r="J196" s="158"/>
      <c r="K196" s="158"/>
      <c r="L196" s="44"/>
      <c r="M196" s="44"/>
      <c r="N196" s="44"/>
      <c r="O196" s="44" t="s">
        <v>187</v>
      </c>
      <c r="P196" s="44"/>
      <c r="Q196" s="44"/>
      <c r="R196" s="38" t="s">
        <v>190</v>
      </c>
      <c r="S196" s="38"/>
      <c r="T196" s="38"/>
      <c r="U196" s="71">
        <v>552.4</v>
      </c>
      <c r="V196" s="37"/>
      <c r="W196" s="37"/>
      <c r="X196" s="37"/>
      <c r="Y196" s="37">
        <f t="shared" si="37"/>
        <v>0</v>
      </c>
      <c r="Z196" s="37"/>
      <c r="AA196" s="37"/>
      <c r="AB196" s="84">
        <f t="shared" si="39"/>
        <v>0</v>
      </c>
      <c r="AC196" s="84"/>
      <c r="AD196" s="84"/>
      <c r="AE196" s="84"/>
    </row>
    <row r="197" spans="2:31" x14ac:dyDescent="0.25">
      <c r="B197" s="37" t="s">
        <v>183</v>
      </c>
      <c r="C197" s="37"/>
      <c r="D197" s="37"/>
      <c r="E197" s="37"/>
      <c r="F197" s="38"/>
      <c r="G197" s="38"/>
      <c r="H197" s="38"/>
      <c r="I197" s="158"/>
      <c r="J197" s="158"/>
      <c r="K197" s="158"/>
      <c r="L197" s="44"/>
      <c r="M197" s="44"/>
      <c r="N197" s="44"/>
      <c r="O197" s="44"/>
      <c r="P197" s="44"/>
      <c r="Q197" s="44"/>
      <c r="R197" s="38"/>
      <c r="S197" s="38"/>
      <c r="T197" s="38"/>
      <c r="U197" s="37">
        <v>627.73</v>
      </c>
      <c r="V197" s="37"/>
      <c r="W197" s="37"/>
      <c r="X197" s="37"/>
      <c r="Y197" s="37">
        <f t="shared" si="37"/>
        <v>0</v>
      </c>
      <c r="Z197" s="37"/>
      <c r="AA197" s="37"/>
      <c r="AB197" s="84">
        <f t="shared" si="39"/>
        <v>0</v>
      </c>
      <c r="AC197" s="84"/>
      <c r="AD197" s="84"/>
      <c r="AE197" s="84"/>
    </row>
    <row r="199" spans="2:31" ht="23.25" x14ac:dyDescent="0.35">
      <c r="B199" s="1" t="s">
        <v>191</v>
      </c>
    </row>
    <row r="201" spans="2:31" x14ac:dyDescent="0.25">
      <c r="B201" s="13" t="s">
        <v>192</v>
      </c>
    </row>
    <row r="202" spans="2:31" x14ac:dyDescent="0.25">
      <c r="B202" s="2" t="s">
        <v>214</v>
      </c>
    </row>
    <row r="203" spans="2:31" x14ac:dyDescent="0.25">
      <c r="B203" s="2" t="s">
        <v>193</v>
      </c>
    </row>
    <row r="204" spans="2:31" x14ac:dyDescent="0.25">
      <c r="B204" s="2" t="s">
        <v>195</v>
      </c>
    </row>
    <row r="205" spans="2:31" x14ac:dyDescent="0.25">
      <c r="B205" s="2" t="s">
        <v>194</v>
      </c>
    </row>
    <row r="206" spans="2:31" x14ac:dyDescent="0.25">
      <c r="B206" s="2"/>
    </row>
    <row r="207" spans="2:31" x14ac:dyDescent="0.25">
      <c r="B207" s="48" t="s">
        <v>62</v>
      </c>
      <c r="C207" s="48"/>
      <c r="D207" s="48"/>
      <c r="E207" s="48"/>
      <c r="F207" s="48" t="s">
        <v>196</v>
      </c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 t="s">
        <v>30</v>
      </c>
      <c r="V207" s="48"/>
      <c r="W207" s="48"/>
      <c r="X207" s="48"/>
      <c r="Y207" s="48" t="s">
        <v>29</v>
      </c>
      <c r="Z207" s="48"/>
      <c r="AA207" s="48"/>
      <c r="AB207" s="56" t="s">
        <v>31</v>
      </c>
      <c r="AC207" s="56"/>
      <c r="AD207" s="56"/>
      <c r="AE207" s="56"/>
    </row>
    <row r="208" spans="2:31" x14ac:dyDescent="0.25">
      <c r="B208" s="53" t="s">
        <v>231</v>
      </c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5"/>
    </row>
    <row r="209" spans="2:31" x14ac:dyDescent="0.25">
      <c r="B209" s="18" t="s">
        <v>197</v>
      </c>
      <c r="C209" s="15"/>
      <c r="D209" s="15"/>
      <c r="E209" s="15"/>
      <c r="F209" s="37" t="s">
        <v>198</v>
      </c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52">
        <v>883.85</v>
      </c>
      <c r="V209" s="52"/>
      <c r="W209" s="52"/>
      <c r="X209" s="52"/>
      <c r="Y209" s="37">
        <f t="shared" ref="Y209" si="40">$AR$7</f>
        <v>0</v>
      </c>
      <c r="Z209" s="37"/>
      <c r="AA209" s="37"/>
      <c r="AB209" s="84">
        <f t="shared" ref="AB209" si="41">$AR$7*U209</f>
        <v>0</v>
      </c>
      <c r="AC209" s="84"/>
      <c r="AD209" s="84"/>
      <c r="AE209" s="84"/>
    </row>
    <row r="210" spans="2:31" x14ac:dyDescent="0.25">
      <c r="B210" s="37" t="s">
        <v>199</v>
      </c>
      <c r="C210" s="37"/>
      <c r="D210" s="37"/>
      <c r="E210" s="37"/>
      <c r="F210" s="37" t="s">
        <v>205</v>
      </c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57" t="s">
        <v>212</v>
      </c>
      <c r="V210" s="58"/>
      <c r="W210" s="58"/>
      <c r="X210" s="58"/>
      <c r="Y210" s="58"/>
      <c r="Z210" s="58"/>
      <c r="AA210" s="58"/>
      <c r="AB210" s="58"/>
      <c r="AC210" s="58"/>
      <c r="AD210" s="58"/>
      <c r="AE210" s="59"/>
    </row>
    <row r="211" spans="2:31" x14ac:dyDescent="0.25">
      <c r="B211" s="37" t="s">
        <v>200</v>
      </c>
      <c r="C211" s="37"/>
      <c r="D211" s="37"/>
      <c r="E211" s="37"/>
      <c r="F211" s="37" t="s">
        <v>206</v>
      </c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60"/>
      <c r="V211" s="61"/>
      <c r="W211" s="61"/>
      <c r="X211" s="61"/>
      <c r="Y211" s="61"/>
      <c r="Z211" s="61"/>
      <c r="AA211" s="61"/>
      <c r="AB211" s="61"/>
      <c r="AC211" s="61"/>
      <c r="AD211" s="61"/>
      <c r="AE211" s="62"/>
    </row>
    <row r="212" spans="2:31" x14ac:dyDescent="0.25">
      <c r="B212" s="37" t="s">
        <v>201</v>
      </c>
      <c r="C212" s="37"/>
      <c r="D212" s="37"/>
      <c r="E212" s="37"/>
      <c r="F212" s="37" t="s">
        <v>207</v>
      </c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60"/>
      <c r="V212" s="61"/>
      <c r="W212" s="61"/>
      <c r="X212" s="61"/>
      <c r="Y212" s="61"/>
      <c r="Z212" s="61"/>
      <c r="AA212" s="61"/>
      <c r="AB212" s="61"/>
      <c r="AC212" s="61"/>
      <c r="AD212" s="61"/>
      <c r="AE212" s="62"/>
    </row>
    <row r="213" spans="2:31" x14ac:dyDescent="0.25">
      <c r="B213" s="37" t="s">
        <v>202</v>
      </c>
      <c r="C213" s="37"/>
      <c r="D213" s="37"/>
      <c r="E213" s="37"/>
      <c r="F213" s="37" t="s">
        <v>208</v>
      </c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60"/>
      <c r="V213" s="61"/>
      <c r="W213" s="61"/>
      <c r="X213" s="61"/>
      <c r="Y213" s="61"/>
      <c r="Z213" s="61"/>
      <c r="AA213" s="61"/>
      <c r="AB213" s="61"/>
      <c r="AC213" s="61"/>
      <c r="AD213" s="61"/>
      <c r="AE213" s="62"/>
    </row>
    <row r="214" spans="2:31" x14ac:dyDescent="0.25">
      <c r="B214" s="37" t="s">
        <v>203</v>
      </c>
      <c r="C214" s="37"/>
      <c r="D214" s="37"/>
      <c r="E214" s="37"/>
      <c r="F214" s="37" t="s">
        <v>209</v>
      </c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60"/>
      <c r="V214" s="61"/>
      <c r="W214" s="61"/>
      <c r="X214" s="61"/>
      <c r="Y214" s="61"/>
      <c r="Z214" s="61"/>
      <c r="AA214" s="61"/>
      <c r="AB214" s="61"/>
      <c r="AC214" s="61"/>
      <c r="AD214" s="61"/>
      <c r="AE214" s="62"/>
    </row>
    <row r="215" spans="2:31" x14ac:dyDescent="0.25">
      <c r="B215" s="37" t="s">
        <v>204</v>
      </c>
      <c r="C215" s="37"/>
      <c r="D215" s="37"/>
      <c r="E215" s="37"/>
      <c r="F215" s="37" t="s">
        <v>210</v>
      </c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63"/>
      <c r="V215" s="64"/>
      <c r="W215" s="64"/>
      <c r="X215" s="64"/>
      <c r="Y215" s="64"/>
      <c r="Z215" s="64"/>
      <c r="AA215" s="64"/>
      <c r="AB215" s="64"/>
      <c r="AC215" s="64"/>
      <c r="AD215" s="64"/>
      <c r="AE215" s="65"/>
    </row>
    <row r="217" spans="2:31" ht="23.25" x14ac:dyDescent="0.35">
      <c r="B217" s="1" t="s">
        <v>211</v>
      </c>
    </row>
    <row r="219" spans="2:31" x14ac:dyDescent="0.25">
      <c r="B219" s="13" t="s">
        <v>213</v>
      </c>
    </row>
    <row r="220" spans="2:31" x14ac:dyDescent="0.25">
      <c r="B220" s="2" t="s">
        <v>215</v>
      </c>
    </row>
    <row r="221" spans="2:31" x14ac:dyDescent="0.25">
      <c r="B221" s="2" t="s">
        <v>214</v>
      </c>
    </row>
    <row r="222" spans="2:31" x14ac:dyDescent="0.25">
      <c r="B222" s="2" t="s">
        <v>193</v>
      </c>
    </row>
    <row r="224" spans="2:31" ht="15" customHeight="1" x14ac:dyDescent="0.25">
      <c r="B224" s="159" t="s">
        <v>62</v>
      </c>
      <c r="C224" s="160"/>
      <c r="D224" s="160"/>
      <c r="E224" s="161"/>
      <c r="F224" s="159" t="s">
        <v>63</v>
      </c>
      <c r="G224" s="160"/>
      <c r="H224" s="161"/>
      <c r="I224" s="159" t="s">
        <v>70</v>
      </c>
      <c r="J224" s="160"/>
      <c r="K224" s="160"/>
      <c r="L224" s="169" t="s">
        <v>216</v>
      </c>
      <c r="M224" s="165"/>
      <c r="N224" s="165"/>
      <c r="O224" s="165"/>
      <c r="P224" s="165"/>
      <c r="Q224" s="166"/>
      <c r="R224" s="165" t="s">
        <v>155</v>
      </c>
      <c r="S224" s="165"/>
      <c r="T224" s="166"/>
      <c r="U224" s="47" t="s">
        <v>30</v>
      </c>
      <c r="V224" s="47"/>
      <c r="W224" s="47"/>
      <c r="X224" s="47"/>
      <c r="Y224" s="47" t="s">
        <v>29</v>
      </c>
      <c r="Z224" s="47"/>
      <c r="AA224" s="47"/>
      <c r="AB224" s="49" t="s">
        <v>31</v>
      </c>
      <c r="AC224" s="49"/>
      <c r="AD224" s="49"/>
      <c r="AE224" s="49"/>
    </row>
    <row r="225" spans="2:31" x14ac:dyDescent="0.25">
      <c r="B225" s="162"/>
      <c r="C225" s="163"/>
      <c r="D225" s="163"/>
      <c r="E225" s="164"/>
      <c r="F225" s="162"/>
      <c r="G225" s="163"/>
      <c r="H225" s="164"/>
      <c r="I225" s="162"/>
      <c r="J225" s="163"/>
      <c r="K225" s="163"/>
      <c r="L225" s="170"/>
      <c r="M225" s="167"/>
      <c r="N225" s="167"/>
      <c r="O225" s="167"/>
      <c r="P225" s="167"/>
      <c r="Q225" s="168"/>
      <c r="R225" s="167"/>
      <c r="S225" s="167"/>
      <c r="T225" s="168"/>
      <c r="U225" s="47"/>
      <c r="V225" s="47"/>
      <c r="W225" s="47"/>
      <c r="X225" s="47"/>
      <c r="Y225" s="47"/>
      <c r="Z225" s="47"/>
      <c r="AA225" s="47"/>
      <c r="AB225" s="49"/>
      <c r="AC225" s="49"/>
      <c r="AD225" s="49"/>
      <c r="AE225" s="49"/>
    </row>
    <row r="226" spans="2:31" x14ac:dyDescent="0.25">
      <c r="B226" s="171" t="s">
        <v>228</v>
      </c>
      <c r="C226" s="171"/>
      <c r="D226" s="171"/>
      <c r="E226" s="171"/>
      <c r="F226" s="171"/>
      <c r="G226" s="171"/>
      <c r="H226" s="171"/>
      <c r="I226" s="171"/>
      <c r="J226" s="171"/>
      <c r="K226" s="171"/>
      <c r="L226" s="172"/>
      <c r="M226" s="172"/>
      <c r="N226" s="172"/>
      <c r="O226" s="172"/>
      <c r="P226" s="172"/>
      <c r="Q226" s="172"/>
      <c r="R226" s="171"/>
      <c r="S226" s="171"/>
      <c r="T226" s="171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</row>
    <row r="227" spans="2:31" x14ac:dyDescent="0.25">
      <c r="B227" s="37" t="s">
        <v>217</v>
      </c>
      <c r="C227" s="37"/>
      <c r="D227" s="37"/>
      <c r="E227" s="37"/>
      <c r="F227" s="44" t="s">
        <v>130</v>
      </c>
      <c r="G227" s="44"/>
      <c r="H227" s="44"/>
      <c r="I227" s="38" t="s">
        <v>73</v>
      </c>
      <c r="J227" s="38"/>
      <c r="K227" s="38"/>
      <c r="L227" s="38" t="s">
        <v>224</v>
      </c>
      <c r="M227" s="38"/>
      <c r="N227" s="38"/>
      <c r="O227" s="38"/>
      <c r="P227" s="38"/>
      <c r="Q227" s="38"/>
      <c r="R227" s="38" t="s">
        <v>229</v>
      </c>
      <c r="S227" s="38"/>
      <c r="T227" s="38"/>
      <c r="U227" s="71">
        <v>4284.1000000000004</v>
      </c>
      <c r="V227" s="37"/>
      <c r="W227" s="37"/>
      <c r="X227" s="37"/>
      <c r="Y227" s="37">
        <f t="shared" ref="Y227:Y233" si="42">$AR$7</f>
        <v>0</v>
      </c>
      <c r="Z227" s="37"/>
      <c r="AA227" s="37"/>
      <c r="AB227" s="84">
        <f t="shared" ref="AB227" si="43">$AR$7*U227</f>
        <v>0</v>
      </c>
      <c r="AC227" s="84"/>
      <c r="AD227" s="84"/>
      <c r="AE227" s="84"/>
    </row>
    <row r="228" spans="2:31" x14ac:dyDescent="0.25">
      <c r="B228" s="37" t="s">
        <v>218</v>
      </c>
      <c r="C228" s="37"/>
      <c r="D228" s="37"/>
      <c r="E228" s="37"/>
      <c r="F228" s="44"/>
      <c r="G228" s="44"/>
      <c r="H228" s="44"/>
      <c r="I228" s="38"/>
      <c r="J228" s="38"/>
      <c r="K228" s="38"/>
      <c r="L228" s="38" t="s">
        <v>225</v>
      </c>
      <c r="M228" s="38"/>
      <c r="N228" s="38"/>
      <c r="O228" s="38"/>
      <c r="P228" s="38"/>
      <c r="Q228" s="38"/>
      <c r="R228" s="38"/>
      <c r="S228" s="38"/>
      <c r="T228" s="38"/>
      <c r="U228" s="95">
        <v>5415.04</v>
      </c>
      <c r="V228" s="50"/>
      <c r="W228" s="50"/>
      <c r="X228" s="50"/>
      <c r="Y228" s="37">
        <f t="shared" si="42"/>
        <v>0</v>
      </c>
      <c r="Z228" s="37"/>
      <c r="AA228" s="37"/>
      <c r="AB228" s="84">
        <f t="shared" ref="AB228:AB232" si="44">$AR$7*U228</f>
        <v>0</v>
      </c>
      <c r="AC228" s="84"/>
      <c r="AD228" s="84"/>
      <c r="AE228" s="84"/>
    </row>
    <row r="229" spans="2:31" x14ac:dyDescent="0.25">
      <c r="B229" s="37" t="s">
        <v>219</v>
      </c>
      <c r="C229" s="37"/>
      <c r="D229" s="37"/>
      <c r="E229" s="37"/>
      <c r="F229" s="44"/>
      <c r="G229" s="44"/>
      <c r="H229" s="44"/>
      <c r="I229" s="38"/>
      <c r="J229" s="38"/>
      <c r="K229" s="38"/>
      <c r="L229" s="38" t="s">
        <v>226</v>
      </c>
      <c r="M229" s="38"/>
      <c r="N229" s="38"/>
      <c r="O229" s="38"/>
      <c r="P229" s="38"/>
      <c r="Q229" s="38"/>
      <c r="R229" s="38"/>
      <c r="S229" s="38"/>
      <c r="T229" s="38"/>
      <c r="U229" s="71">
        <v>4973.5200000000004</v>
      </c>
      <c r="V229" s="37"/>
      <c r="W229" s="37"/>
      <c r="X229" s="37"/>
      <c r="Y229" s="37">
        <f t="shared" si="42"/>
        <v>0</v>
      </c>
      <c r="Z229" s="37"/>
      <c r="AA229" s="37"/>
      <c r="AB229" s="84">
        <f t="shared" si="44"/>
        <v>0</v>
      </c>
      <c r="AC229" s="84"/>
      <c r="AD229" s="84"/>
      <c r="AE229" s="84"/>
    </row>
    <row r="230" spans="2:31" x14ac:dyDescent="0.25">
      <c r="B230" s="37" t="s">
        <v>220</v>
      </c>
      <c r="C230" s="37"/>
      <c r="D230" s="37"/>
      <c r="E230" s="37"/>
      <c r="F230" s="44"/>
      <c r="G230" s="44"/>
      <c r="H230" s="44"/>
      <c r="I230" s="99" t="s">
        <v>87</v>
      </c>
      <c r="J230" s="100"/>
      <c r="K230" s="90"/>
      <c r="L230" s="38" t="s">
        <v>227</v>
      </c>
      <c r="M230" s="38"/>
      <c r="N230" s="38"/>
      <c r="O230" s="38"/>
      <c r="P230" s="38"/>
      <c r="Q230" s="38"/>
      <c r="R230" s="38" t="s">
        <v>230</v>
      </c>
      <c r="S230" s="38"/>
      <c r="T230" s="38"/>
      <c r="U230" s="71">
        <v>6100.52</v>
      </c>
      <c r="V230" s="37"/>
      <c r="W230" s="37"/>
      <c r="X230" s="37"/>
      <c r="Y230" s="37">
        <f t="shared" si="42"/>
        <v>0</v>
      </c>
      <c r="Z230" s="37"/>
      <c r="AA230" s="37"/>
      <c r="AB230" s="84">
        <f t="shared" si="44"/>
        <v>0</v>
      </c>
      <c r="AC230" s="84"/>
      <c r="AD230" s="84"/>
      <c r="AE230" s="84"/>
    </row>
    <row r="231" spans="2:31" x14ac:dyDescent="0.25">
      <c r="B231" s="37" t="s">
        <v>221</v>
      </c>
      <c r="C231" s="37"/>
      <c r="D231" s="37"/>
      <c r="E231" s="37"/>
      <c r="F231" s="38" t="s">
        <v>125</v>
      </c>
      <c r="G231" s="38"/>
      <c r="H231" s="38"/>
      <c r="I231" s="38" t="s">
        <v>73</v>
      </c>
      <c r="J231" s="38"/>
      <c r="K231" s="38"/>
      <c r="L231" s="38" t="s">
        <v>224</v>
      </c>
      <c r="M231" s="38"/>
      <c r="N231" s="38"/>
      <c r="O231" s="38"/>
      <c r="P231" s="38"/>
      <c r="Q231" s="38"/>
      <c r="R231" s="38" t="s">
        <v>164</v>
      </c>
      <c r="S231" s="38"/>
      <c r="T231" s="38"/>
      <c r="U231" s="71">
        <v>4763.9399999999996</v>
      </c>
      <c r="V231" s="37"/>
      <c r="W231" s="37"/>
      <c r="X231" s="37"/>
      <c r="Y231" s="37">
        <f t="shared" si="42"/>
        <v>0</v>
      </c>
      <c r="Z231" s="37"/>
      <c r="AA231" s="37"/>
      <c r="AB231" s="84">
        <f t="shared" si="44"/>
        <v>0</v>
      </c>
      <c r="AC231" s="84"/>
      <c r="AD231" s="84"/>
      <c r="AE231" s="84"/>
    </row>
    <row r="232" spans="2:31" x14ac:dyDescent="0.25">
      <c r="B232" s="37" t="s">
        <v>222</v>
      </c>
      <c r="C232" s="37"/>
      <c r="D232" s="37"/>
      <c r="E232" s="37"/>
      <c r="F232" s="38"/>
      <c r="G232" s="38"/>
      <c r="H232" s="38"/>
      <c r="I232" s="38"/>
      <c r="J232" s="38"/>
      <c r="K232" s="38"/>
      <c r="L232" s="38" t="s">
        <v>225</v>
      </c>
      <c r="M232" s="38"/>
      <c r="N232" s="38"/>
      <c r="O232" s="38"/>
      <c r="P232" s="38"/>
      <c r="Q232" s="38"/>
      <c r="R232" s="38"/>
      <c r="S232" s="38"/>
      <c r="T232" s="38"/>
      <c r="U232" s="71">
        <v>4234.8</v>
      </c>
      <c r="V232" s="37"/>
      <c r="W232" s="37"/>
      <c r="X232" s="37"/>
      <c r="Y232" s="37">
        <f t="shared" si="42"/>
        <v>0</v>
      </c>
      <c r="Z232" s="37"/>
      <c r="AA232" s="37"/>
      <c r="AB232" s="84">
        <f t="shared" si="44"/>
        <v>0</v>
      </c>
      <c r="AC232" s="84"/>
      <c r="AD232" s="84"/>
      <c r="AE232" s="84"/>
    </row>
    <row r="233" spans="2:31" x14ac:dyDescent="0.25">
      <c r="B233" s="37" t="s">
        <v>223</v>
      </c>
      <c r="C233" s="37"/>
      <c r="D233" s="37"/>
      <c r="E233" s="37"/>
      <c r="F233" s="38"/>
      <c r="G233" s="38"/>
      <c r="H233" s="38"/>
      <c r="I233" s="38"/>
      <c r="J233" s="38"/>
      <c r="K233" s="38"/>
      <c r="L233" s="38" t="s">
        <v>226</v>
      </c>
      <c r="M233" s="38"/>
      <c r="N233" s="38"/>
      <c r="O233" s="38"/>
      <c r="P233" s="38"/>
      <c r="Q233" s="38"/>
      <c r="R233" s="38"/>
      <c r="S233" s="38"/>
      <c r="T233" s="38"/>
      <c r="U233" s="71">
        <v>5026.8500000000004</v>
      </c>
      <c r="V233" s="37"/>
      <c r="W233" s="37"/>
      <c r="X233" s="37"/>
      <c r="Y233" s="37">
        <f t="shared" si="42"/>
        <v>0</v>
      </c>
      <c r="Z233" s="37"/>
      <c r="AA233" s="37"/>
      <c r="AB233" s="84">
        <f>$AR$7*U233</f>
        <v>0</v>
      </c>
      <c r="AC233" s="84"/>
      <c r="AD233" s="84"/>
      <c r="AE233" s="84"/>
    </row>
    <row r="236" spans="2:31" ht="23.25" x14ac:dyDescent="0.35">
      <c r="B236" s="1" t="s">
        <v>262</v>
      </c>
    </row>
    <row r="238" spans="2:31" x14ac:dyDescent="0.25">
      <c r="B238" t="s">
        <v>263</v>
      </c>
    </row>
    <row r="239" spans="2:31" x14ac:dyDescent="0.25">
      <c r="B239" s="2" t="s">
        <v>233</v>
      </c>
    </row>
    <row r="240" spans="2:31" x14ac:dyDescent="0.25">
      <c r="B240" s="2" t="s">
        <v>234</v>
      </c>
    </row>
    <row r="241" spans="2:31" x14ac:dyDescent="0.25">
      <c r="B241" s="2" t="s">
        <v>264</v>
      </c>
    </row>
    <row r="242" spans="2:31" x14ac:dyDescent="0.25">
      <c r="B242" s="2" t="s">
        <v>235</v>
      </c>
    </row>
    <row r="243" spans="2:31" x14ac:dyDescent="0.25">
      <c r="B243" s="2" t="s">
        <v>265</v>
      </c>
    </row>
    <row r="245" spans="2:31" ht="15" customHeight="1" x14ac:dyDescent="0.25">
      <c r="B245" s="48" t="s">
        <v>62</v>
      </c>
      <c r="C245" s="48"/>
      <c r="D245" s="48"/>
      <c r="E245" s="48"/>
      <c r="F245" s="48" t="s">
        <v>267</v>
      </c>
      <c r="G245" s="48"/>
      <c r="H245" s="48"/>
      <c r="I245" s="174" t="s">
        <v>268</v>
      </c>
      <c r="J245" s="174"/>
      <c r="K245" s="174"/>
      <c r="L245" s="137" t="s">
        <v>269</v>
      </c>
      <c r="M245" s="137"/>
      <c r="N245" s="137"/>
      <c r="O245" s="47" t="s">
        <v>270</v>
      </c>
      <c r="P245" s="47"/>
      <c r="Q245" s="47"/>
      <c r="R245" s="47" t="s">
        <v>63</v>
      </c>
      <c r="S245" s="47"/>
      <c r="T245" s="47"/>
      <c r="U245" s="47"/>
      <c r="V245" s="47" t="s">
        <v>271</v>
      </c>
      <c r="W245" s="47"/>
      <c r="X245" s="131" t="s">
        <v>30</v>
      </c>
      <c r="Y245" s="131"/>
      <c r="Z245" s="131"/>
      <c r="AA245" s="48" t="s">
        <v>29</v>
      </c>
      <c r="AB245" s="48"/>
      <c r="AC245" s="132" t="s">
        <v>31</v>
      </c>
      <c r="AD245" s="132"/>
      <c r="AE245" s="132"/>
    </row>
    <row r="246" spans="2:31" x14ac:dyDescent="0.25">
      <c r="B246" s="48"/>
      <c r="C246" s="48"/>
      <c r="D246" s="48"/>
      <c r="E246" s="48"/>
      <c r="F246" s="48"/>
      <c r="G246" s="48"/>
      <c r="H246" s="48"/>
      <c r="I246" s="174"/>
      <c r="J246" s="174"/>
      <c r="K246" s="174"/>
      <c r="L246" s="137"/>
      <c r="M246" s="137"/>
      <c r="N246" s="137"/>
      <c r="O246" s="47"/>
      <c r="P246" s="47"/>
      <c r="Q246" s="47"/>
      <c r="R246" s="47"/>
      <c r="S246" s="47"/>
      <c r="T246" s="47"/>
      <c r="U246" s="47"/>
      <c r="V246" s="47"/>
      <c r="W246" s="47"/>
      <c r="X246" s="131"/>
      <c r="Y246" s="131"/>
      <c r="Z246" s="131"/>
      <c r="AA246" s="48"/>
      <c r="AB246" s="48"/>
      <c r="AC246" s="132"/>
      <c r="AD246" s="132"/>
      <c r="AE246" s="132"/>
    </row>
    <row r="247" spans="2:31" x14ac:dyDescent="0.25">
      <c r="B247" s="87" t="s">
        <v>266</v>
      </c>
      <c r="C247" s="87"/>
      <c r="D247" s="87"/>
      <c r="E247" s="87"/>
      <c r="F247" s="57" t="s">
        <v>281</v>
      </c>
      <c r="G247" s="58"/>
      <c r="H247" s="59"/>
      <c r="I247" s="57" t="s">
        <v>283</v>
      </c>
      <c r="J247" s="58"/>
      <c r="K247" s="59"/>
      <c r="L247" s="57" t="s">
        <v>284</v>
      </c>
      <c r="M247" s="58"/>
      <c r="N247" s="59"/>
      <c r="O247" s="57" t="s">
        <v>286</v>
      </c>
      <c r="P247" s="58"/>
      <c r="Q247" s="59"/>
      <c r="R247" s="57" t="s">
        <v>291</v>
      </c>
      <c r="S247" s="58"/>
      <c r="T247" s="58"/>
      <c r="U247" s="59"/>
      <c r="V247" s="37" t="s">
        <v>292</v>
      </c>
      <c r="W247" s="37"/>
      <c r="X247" s="37">
        <v>85.92</v>
      </c>
      <c r="Y247" s="37"/>
      <c r="Z247" s="37"/>
      <c r="AA247" s="37">
        <f>$AR$7</f>
        <v>0</v>
      </c>
      <c r="AB247" s="37"/>
      <c r="AC247" s="84">
        <f>$AR$7*X247</f>
        <v>0</v>
      </c>
      <c r="AD247" s="84"/>
      <c r="AE247" s="84"/>
    </row>
    <row r="248" spans="2:31" x14ac:dyDescent="0.25">
      <c r="B248" s="87" t="s">
        <v>272</v>
      </c>
      <c r="C248" s="87"/>
      <c r="D248" s="87"/>
      <c r="E248" s="87"/>
      <c r="F248" s="60"/>
      <c r="G248" s="61"/>
      <c r="H248" s="62"/>
      <c r="I248" s="60"/>
      <c r="J248" s="61"/>
      <c r="K248" s="62"/>
      <c r="L248" s="60"/>
      <c r="M248" s="61"/>
      <c r="N248" s="62"/>
      <c r="O248" s="63"/>
      <c r="P248" s="64"/>
      <c r="Q248" s="65"/>
      <c r="R248" s="60"/>
      <c r="S248" s="61"/>
      <c r="T248" s="61"/>
      <c r="U248" s="62"/>
      <c r="V248" s="37" t="s">
        <v>293</v>
      </c>
      <c r="W248" s="37"/>
      <c r="X248" s="37">
        <v>76.42</v>
      </c>
      <c r="Y248" s="37"/>
      <c r="Z248" s="37"/>
      <c r="AA248" s="37">
        <f t="shared" ref="AA248:AA256" si="45">$AR$7</f>
        <v>0</v>
      </c>
      <c r="AB248" s="37"/>
      <c r="AC248" s="84">
        <f t="shared" ref="AC248:AC256" si="46">$AR$7*X248</f>
        <v>0</v>
      </c>
      <c r="AD248" s="84"/>
      <c r="AE248" s="84"/>
    </row>
    <row r="249" spans="2:31" x14ac:dyDescent="0.25">
      <c r="B249" s="87" t="s">
        <v>273</v>
      </c>
      <c r="C249" s="87"/>
      <c r="D249" s="87"/>
      <c r="E249" s="87"/>
      <c r="F249" s="60"/>
      <c r="G249" s="61"/>
      <c r="H249" s="62"/>
      <c r="I249" s="60"/>
      <c r="J249" s="61"/>
      <c r="K249" s="62"/>
      <c r="L249" s="60"/>
      <c r="M249" s="61"/>
      <c r="N249" s="62"/>
      <c r="O249" s="57" t="s">
        <v>289</v>
      </c>
      <c r="P249" s="58"/>
      <c r="Q249" s="59"/>
      <c r="R249" s="60"/>
      <c r="S249" s="61"/>
      <c r="T249" s="61"/>
      <c r="U249" s="62"/>
      <c r="V249" s="37" t="s">
        <v>292</v>
      </c>
      <c r="W249" s="37"/>
      <c r="X249" s="37">
        <v>123.64</v>
      </c>
      <c r="Y249" s="37"/>
      <c r="Z249" s="37"/>
      <c r="AA249" s="37">
        <f t="shared" si="45"/>
        <v>0</v>
      </c>
      <c r="AB249" s="37"/>
      <c r="AC249" s="84">
        <f t="shared" si="46"/>
        <v>0</v>
      </c>
      <c r="AD249" s="84"/>
      <c r="AE249" s="84"/>
    </row>
    <row r="250" spans="2:31" x14ac:dyDescent="0.25">
      <c r="B250" s="87" t="s">
        <v>274</v>
      </c>
      <c r="C250" s="87"/>
      <c r="D250" s="87"/>
      <c r="E250" s="87"/>
      <c r="F250" s="63"/>
      <c r="G250" s="64"/>
      <c r="H250" s="65"/>
      <c r="I250" s="63"/>
      <c r="J250" s="64"/>
      <c r="K250" s="65"/>
      <c r="L250" s="63"/>
      <c r="M250" s="64"/>
      <c r="N250" s="65"/>
      <c r="O250" s="63"/>
      <c r="P250" s="64"/>
      <c r="Q250" s="65"/>
      <c r="R250" s="60"/>
      <c r="S250" s="61"/>
      <c r="T250" s="61"/>
      <c r="U250" s="62"/>
      <c r="V250" s="37" t="s">
        <v>293</v>
      </c>
      <c r="W250" s="37"/>
      <c r="X250" s="37">
        <v>100.26</v>
      </c>
      <c r="Y250" s="37"/>
      <c r="Z250" s="37"/>
      <c r="AA250" s="37">
        <f t="shared" si="45"/>
        <v>0</v>
      </c>
      <c r="AB250" s="37"/>
      <c r="AC250" s="84">
        <f t="shared" si="46"/>
        <v>0</v>
      </c>
      <c r="AD250" s="84"/>
      <c r="AE250" s="84"/>
    </row>
    <row r="251" spans="2:31" x14ac:dyDescent="0.25">
      <c r="B251" s="87" t="s">
        <v>275</v>
      </c>
      <c r="C251" s="87"/>
      <c r="D251" s="87"/>
      <c r="E251" s="87"/>
      <c r="F251" s="57" t="s">
        <v>282</v>
      </c>
      <c r="G251" s="58"/>
      <c r="H251" s="59"/>
      <c r="I251" s="57" t="s">
        <v>241</v>
      </c>
      <c r="J251" s="58"/>
      <c r="K251" s="59"/>
      <c r="L251" s="57" t="s">
        <v>285</v>
      </c>
      <c r="M251" s="58"/>
      <c r="N251" s="59"/>
      <c r="O251" s="57" t="s">
        <v>286</v>
      </c>
      <c r="P251" s="58"/>
      <c r="Q251" s="59"/>
      <c r="R251" s="60"/>
      <c r="S251" s="61"/>
      <c r="T251" s="61"/>
      <c r="U251" s="62"/>
      <c r="V251" s="37" t="s">
        <v>292</v>
      </c>
      <c r="W251" s="37"/>
      <c r="X251" s="37">
        <v>85.92</v>
      </c>
      <c r="Y251" s="37"/>
      <c r="Z251" s="37"/>
      <c r="AA251" s="37">
        <f t="shared" si="45"/>
        <v>0</v>
      </c>
      <c r="AB251" s="37"/>
      <c r="AC251" s="84">
        <f t="shared" si="46"/>
        <v>0</v>
      </c>
      <c r="AD251" s="84"/>
      <c r="AE251" s="84"/>
    </row>
    <row r="252" spans="2:31" x14ac:dyDescent="0.25">
      <c r="B252" s="87" t="s">
        <v>276</v>
      </c>
      <c r="C252" s="87"/>
      <c r="D252" s="87"/>
      <c r="E252" s="87"/>
      <c r="F252" s="60"/>
      <c r="G252" s="61"/>
      <c r="H252" s="62"/>
      <c r="I252" s="60"/>
      <c r="J252" s="61"/>
      <c r="K252" s="62"/>
      <c r="L252" s="60"/>
      <c r="M252" s="61"/>
      <c r="N252" s="62"/>
      <c r="O252" s="63"/>
      <c r="P252" s="64"/>
      <c r="Q252" s="65"/>
      <c r="R252" s="60"/>
      <c r="S252" s="61"/>
      <c r="T252" s="61"/>
      <c r="U252" s="62"/>
      <c r="V252" s="37" t="s">
        <v>293</v>
      </c>
      <c r="W252" s="37"/>
      <c r="X252" s="37">
        <v>76.42</v>
      </c>
      <c r="Y252" s="37"/>
      <c r="Z252" s="37"/>
      <c r="AA252" s="37">
        <f t="shared" si="45"/>
        <v>0</v>
      </c>
      <c r="AB252" s="37"/>
      <c r="AC252" s="84">
        <f t="shared" si="46"/>
        <v>0</v>
      </c>
      <c r="AD252" s="84"/>
      <c r="AE252" s="84"/>
    </row>
    <row r="253" spans="2:31" x14ac:dyDescent="0.25">
      <c r="B253" s="87" t="s">
        <v>277</v>
      </c>
      <c r="C253" s="87"/>
      <c r="D253" s="87"/>
      <c r="E253" s="87"/>
      <c r="F253" s="60"/>
      <c r="G253" s="61"/>
      <c r="H253" s="62"/>
      <c r="I253" s="60"/>
      <c r="J253" s="61"/>
      <c r="K253" s="62"/>
      <c r="L253" s="60"/>
      <c r="M253" s="61"/>
      <c r="N253" s="62"/>
      <c r="O253" s="57" t="s">
        <v>289</v>
      </c>
      <c r="P253" s="58"/>
      <c r="Q253" s="59"/>
      <c r="R253" s="60"/>
      <c r="S253" s="61"/>
      <c r="T253" s="61"/>
      <c r="U253" s="62"/>
      <c r="V253" s="37" t="s">
        <v>292</v>
      </c>
      <c r="W253" s="37"/>
      <c r="X253" s="37">
        <v>109.84</v>
      </c>
      <c r="Y253" s="37"/>
      <c r="Z253" s="37"/>
      <c r="AA253" s="37">
        <f t="shared" si="45"/>
        <v>0</v>
      </c>
      <c r="AB253" s="37"/>
      <c r="AC253" s="84">
        <f t="shared" si="46"/>
        <v>0</v>
      </c>
      <c r="AD253" s="84"/>
      <c r="AE253" s="84"/>
    </row>
    <row r="254" spans="2:31" x14ac:dyDescent="0.25">
      <c r="B254" s="87" t="s">
        <v>278</v>
      </c>
      <c r="C254" s="87"/>
      <c r="D254" s="87"/>
      <c r="E254" s="87"/>
      <c r="F254" s="60"/>
      <c r="G254" s="61"/>
      <c r="H254" s="62"/>
      <c r="I254" s="60"/>
      <c r="J254" s="61"/>
      <c r="K254" s="62"/>
      <c r="L254" s="60"/>
      <c r="M254" s="61"/>
      <c r="N254" s="62"/>
      <c r="O254" s="60"/>
      <c r="P254" s="61"/>
      <c r="Q254" s="62"/>
      <c r="R254" s="63"/>
      <c r="S254" s="64"/>
      <c r="T254" s="64"/>
      <c r="U254" s="65"/>
      <c r="V254" s="37" t="s">
        <v>293</v>
      </c>
      <c r="W254" s="37"/>
      <c r="X254" s="37">
        <v>100.26</v>
      </c>
      <c r="Y254" s="37"/>
      <c r="Z254" s="37"/>
      <c r="AA254" s="37">
        <f t="shared" si="45"/>
        <v>0</v>
      </c>
      <c r="AB254" s="37"/>
      <c r="AC254" s="84">
        <f t="shared" si="46"/>
        <v>0</v>
      </c>
      <c r="AD254" s="84"/>
      <c r="AE254" s="84"/>
    </row>
    <row r="255" spans="2:31" x14ac:dyDescent="0.25">
      <c r="B255" s="87" t="s">
        <v>279</v>
      </c>
      <c r="C255" s="87"/>
      <c r="D255" s="87"/>
      <c r="E255" s="87"/>
      <c r="F255" s="60"/>
      <c r="G255" s="61"/>
      <c r="H255" s="62"/>
      <c r="I255" s="60"/>
      <c r="J255" s="61"/>
      <c r="K255" s="62"/>
      <c r="L255" s="60"/>
      <c r="M255" s="61"/>
      <c r="N255" s="62"/>
      <c r="O255" s="75" t="s">
        <v>290</v>
      </c>
      <c r="P255" s="76"/>
      <c r="Q255" s="77"/>
      <c r="R255" s="175" t="s">
        <v>291</v>
      </c>
      <c r="S255" s="176"/>
      <c r="T255" s="176"/>
      <c r="U255" s="177"/>
      <c r="V255" s="37" t="s">
        <v>292</v>
      </c>
      <c r="W255" s="37"/>
      <c r="X255" s="50">
        <v>162.30000000000001</v>
      </c>
      <c r="Y255" s="50"/>
      <c r="Z255" s="50"/>
      <c r="AA255" s="37">
        <f t="shared" si="45"/>
        <v>0</v>
      </c>
      <c r="AB255" s="37"/>
      <c r="AC255" s="84">
        <f t="shared" si="46"/>
        <v>0</v>
      </c>
      <c r="AD255" s="84"/>
      <c r="AE255" s="84"/>
    </row>
    <row r="256" spans="2:31" x14ac:dyDescent="0.25">
      <c r="B256" s="87" t="s">
        <v>280</v>
      </c>
      <c r="C256" s="87"/>
      <c r="D256" s="87"/>
      <c r="E256" s="87"/>
      <c r="F256" s="63"/>
      <c r="G256" s="64"/>
      <c r="H256" s="65"/>
      <c r="I256" s="63"/>
      <c r="J256" s="64"/>
      <c r="K256" s="65"/>
      <c r="L256" s="63"/>
      <c r="M256" s="64"/>
      <c r="N256" s="65"/>
      <c r="O256" s="81"/>
      <c r="P256" s="82"/>
      <c r="Q256" s="83"/>
      <c r="R256" s="178"/>
      <c r="S256" s="179"/>
      <c r="T256" s="179"/>
      <c r="U256" s="180"/>
      <c r="V256" s="37" t="s">
        <v>293</v>
      </c>
      <c r="W256" s="37"/>
      <c r="X256" s="37">
        <v>157.55000000000001</v>
      </c>
      <c r="Y256" s="37"/>
      <c r="Z256" s="37"/>
      <c r="AA256" s="37">
        <f t="shared" si="45"/>
        <v>0</v>
      </c>
      <c r="AB256" s="37"/>
      <c r="AC256" s="84">
        <f t="shared" si="46"/>
        <v>0</v>
      </c>
      <c r="AD256" s="84"/>
      <c r="AE256" s="84"/>
    </row>
    <row r="257" spans="2:31" x14ac:dyDescent="0.25">
      <c r="B257" s="173" t="s">
        <v>287</v>
      </c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22" t="s">
        <v>288</v>
      </c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</row>
    <row r="259" spans="2:31" ht="23.25" x14ac:dyDescent="0.35">
      <c r="B259" s="1" t="s">
        <v>294</v>
      </c>
    </row>
    <row r="261" spans="2:31" x14ac:dyDescent="0.25">
      <c r="B261" s="2" t="s">
        <v>263</v>
      </c>
    </row>
    <row r="262" spans="2:31" x14ac:dyDescent="0.25">
      <c r="B262" s="2" t="s">
        <v>233</v>
      </c>
    </row>
    <row r="263" spans="2:31" x14ac:dyDescent="0.25">
      <c r="B263" s="2" t="s">
        <v>234</v>
      </c>
    </row>
    <row r="264" spans="2:31" x14ac:dyDescent="0.25">
      <c r="B264" s="2" t="s">
        <v>296</v>
      </c>
    </row>
    <row r="265" spans="2:31" x14ac:dyDescent="0.25">
      <c r="B265" s="2" t="s">
        <v>295</v>
      </c>
    </row>
    <row r="266" spans="2:31" x14ac:dyDescent="0.25">
      <c r="B266" s="2"/>
    </row>
    <row r="267" spans="2:31" ht="15" customHeight="1" x14ac:dyDescent="0.25">
      <c r="B267" s="48" t="s">
        <v>62</v>
      </c>
      <c r="C267" s="48"/>
      <c r="D267" s="48"/>
      <c r="E267" s="48"/>
      <c r="F267" s="48" t="s">
        <v>267</v>
      </c>
      <c r="G267" s="48"/>
      <c r="H267" s="48"/>
      <c r="I267" s="174" t="s">
        <v>268</v>
      </c>
      <c r="J267" s="174"/>
      <c r="K267" s="174"/>
      <c r="L267" s="137" t="s">
        <v>269</v>
      </c>
      <c r="M267" s="137"/>
      <c r="N267" s="137"/>
      <c r="O267" s="47" t="s">
        <v>270</v>
      </c>
      <c r="P267" s="47"/>
      <c r="Q267" s="47"/>
      <c r="R267" s="183" t="s">
        <v>308</v>
      </c>
      <c r="S267" s="184"/>
      <c r="T267" s="184"/>
      <c r="U267" s="185"/>
      <c r="V267" s="47" t="s">
        <v>311</v>
      </c>
      <c r="W267" s="47"/>
      <c r="X267" s="131" t="s">
        <v>30</v>
      </c>
      <c r="Y267" s="131"/>
      <c r="Z267" s="131"/>
      <c r="AA267" s="48" t="s">
        <v>29</v>
      </c>
      <c r="AB267" s="48"/>
      <c r="AC267" s="132" t="s">
        <v>31</v>
      </c>
      <c r="AD267" s="132"/>
      <c r="AE267" s="132"/>
    </row>
    <row r="268" spans="2:31" x14ac:dyDescent="0.25">
      <c r="B268" s="48"/>
      <c r="C268" s="48"/>
      <c r="D268" s="48"/>
      <c r="E268" s="48"/>
      <c r="F268" s="48"/>
      <c r="G268" s="48"/>
      <c r="H268" s="48"/>
      <c r="I268" s="174"/>
      <c r="J268" s="174"/>
      <c r="K268" s="174"/>
      <c r="L268" s="137"/>
      <c r="M268" s="137"/>
      <c r="N268" s="137"/>
      <c r="O268" s="47"/>
      <c r="P268" s="47"/>
      <c r="Q268" s="47"/>
      <c r="R268" s="186"/>
      <c r="S268" s="187"/>
      <c r="T268" s="187"/>
      <c r="U268" s="188"/>
      <c r="V268" s="47"/>
      <c r="W268" s="47"/>
      <c r="X268" s="131"/>
      <c r="Y268" s="131"/>
      <c r="Z268" s="131"/>
      <c r="AA268" s="48"/>
      <c r="AB268" s="48"/>
      <c r="AC268" s="132"/>
      <c r="AD268" s="132"/>
      <c r="AE268" s="132"/>
    </row>
    <row r="269" spans="2:31" ht="15" customHeight="1" x14ac:dyDescent="0.25">
      <c r="B269" s="87" t="s">
        <v>297</v>
      </c>
      <c r="C269" s="87"/>
      <c r="D269" s="87"/>
      <c r="E269" s="87"/>
      <c r="F269" s="57" t="s">
        <v>282</v>
      </c>
      <c r="G269" s="58"/>
      <c r="H269" s="59"/>
      <c r="I269" s="57" t="s">
        <v>305</v>
      </c>
      <c r="J269" s="58"/>
      <c r="K269" s="59"/>
      <c r="L269" s="57" t="s">
        <v>285</v>
      </c>
      <c r="M269" s="58"/>
      <c r="N269" s="59"/>
      <c r="O269" s="75" t="s">
        <v>307</v>
      </c>
      <c r="P269" s="76"/>
      <c r="Q269" s="77"/>
      <c r="R269" s="57" t="s">
        <v>309</v>
      </c>
      <c r="S269" s="58"/>
      <c r="T269" s="58"/>
      <c r="U269" s="59"/>
      <c r="V269" s="181" t="s">
        <v>224</v>
      </c>
      <c r="W269" s="182"/>
      <c r="X269" s="37">
        <v>147.84</v>
      </c>
      <c r="Y269" s="37"/>
      <c r="Z269" s="37"/>
      <c r="AA269" s="37">
        <f t="shared" ref="AA269:AA276" si="47">$AR$7</f>
        <v>0</v>
      </c>
      <c r="AB269" s="37"/>
      <c r="AC269" s="84">
        <f t="shared" ref="AC269" si="48">$AR$7*X269</f>
        <v>0</v>
      </c>
      <c r="AD269" s="84"/>
      <c r="AE269" s="84"/>
    </row>
    <row r="270" spans="2:31" x14ac:dyDescent="0.25">
      <c r="B270" s="87" t="s">
        <v>298</v>
      </c>
      <c r="C270" s="87"/>
      <c r="D270" s="87"/>
      <c r="E270" s="87"/>
      <c r="F270" s="60"/>
      <c r="G270" s="61"/>
      <c r="H270" s="62"/>
      <c r="I270" s="60"/>
      <c r="J270" s="61"/>
      <c r="K270" s="62"/>
      <c r="L270" s="60"/>
      <c r="M270" s="61"/>
      <c r="N270" s="62"/>
      <c r="O270" s="78"/>
      <c r="P270" s="79"/>
      <c r="Q270" s="80"/>
      <c r="R270" s="63"/>
      <c r="S270" s="64"/>
      <c r="T270" s="64"/>
      <c r="U270" s="65"/>
      <c r="V270" s="181" t="s">
        <v>256</v>
      </c>
      <c r="W270" s="182"/>
      <c r="X270" s="37">
        <v>176.59</v>
      </c>
      <c r="Y270" s="37"/>
      <c r="Z270" s="37"/>
      <c r="AA270" s="37">
        <f t="shared" si="47"/>
        <v>0</v>
      </c>
      <c r="AB270" s="37"/>
      <c r="AC270" s="84">
        <f t="shared" ref="AC270:AC276" si="49">$AR$7*X270</f>
        <v>0</v>
      </c>
      <c r="AD270" s="84"/>
      <c r="AE270" s="84"/>
    </row>
    <row r="271" spans="2:31" x14ac:dyDescent="0.25">
      <c r="B271" s="87" t="s">
        <v>299</v>
      </c>
      <c r="C271" s="87"/>
      <c r="D271" s="87"/>
      <c r="E271" s="87"/>
      <c r="F271" s="60"/>
      <c r="G271" s="61"/>
      <c r="H271" s="62"/>
      <c r="I271" s="60"/>
      <c r="J271" s="61"/>
      <c r="K271" s="62"/>
      <c r="L271" s="60"/>
      <c r="M271" s="61"/>
      <c r="N271" s="62"/>
      <c r="O271" s="78"/>
      <c r="P271" s="79"/>
      <c r="Q271" s="80"/>
      <c r="R271" s="57" t="s">
        <v>312</v>
      </c>
      <c r="S271" s="58"/>
      <c r="T271" s="58"/>
      <c r="U271" s="59"/>
      <c r="V271" s="181" t="s">
        <v>224</v>
      </c>
      <c r="W271" s="182"/>
      <c r="X271" s="37">
        <v>151.41999999999999</v>
      </c>
      <c r="Y271" s="37"/>
      <c r="Z271" s="37"/>
      <c r="AA271" s="37">
        <f t="shared" si="47"/>
        <v>0</v>
      </c>
      <c r="AB271" s="37"/>
      <c r="AC271" s="84">
        <f t="shared" si="49"/>
        <v>0</v>
      </c>
      <c r="AD271" s="84"/>
      <c r="AE271" s="84"/>
    </row>
    <row r="272" spans="2:31" x14ac:dyDescent="0.25">
      <c r="B272" s="87" t="s">
        <v>300</v>
      </c>
      <c r="C272" s="87"/>
      <c r="D272" s="87"/>
      <c r="E272" s="87"/>
      <c r="F272" s="60"/>
      <c r="G272" s="61"/>
      <c r="H272" s="62"/>
      <c r="I272" s="60"/>
      <c r="J272" s="61"/>
      <c r="K272" s="62"/>
      <c r="L272" s="60"/>
      <c r="M272" s="61"/>
      <c r="N272" s="62"/>
      <c r="O272" s="78"/>
      <c r="P272" s="79"/>
      <c r="Q272" s="80"/>
      <c r="R272" s="63"/>
      <c r="S272" s="64"/>
      <c r="T272" s="64"/>
      <c r="U272" s="65"/>
      <c r="V272" s="181" t="s">
        <v>256</v>
      </c>
      <c r="W272" s="182"/>
      <c r="X272" s="37">
        <v>180.21</v>
      </c>
      <c r="Y272" s="37"/>
      <c r="Z272" s="37"/>
      <c r="AA272" s="37">
        <f t="shared" si="47"/>
        <v>0</v>
      </c>
      <c r="AB272" s="37"/>
      <c r="AC272" s="84">
        <f t="shared" si="49"/>
        <v>0</v>
      </c>
      <c r="AD272" s="84"/>
      <c r="AE272" s="84"/>
    </row>
    <row r="273" spans="2:31" x14ac:dyDescent="0.25">
      <c r="B273" s="87" t="s">
        <v>301</v>
      </c>
      <c r="C273" s="87"/>
      <c r="D273" s="87"/>
      <c r="E273" s="87"/>
      <c r="F273" s="60"/>
      <c r="G273" s="61"/>
      <c r="H273" s="62"/>
      <c r="I273" s="60"/>
      <c r="J273" s="61"/>
      <c r="K273" s="62"/>
      <c r="L273" s="60"/>
      <c r="M273" s="61"/>
      <c r="N273" s="62"/>
      <c r="O273" s="78"/>
      <c r="P273" s="79"/>
      <c r="Q273" s="80"/>
      <c r="R273" s="57" t="s">
        <v>310</v>
      </c>
      <c r="S273" s="58"/>
      <c r="T273" s="58"/>
      <c r="U273" s="59"/>
      <c r="V273" s="181" t="s">
        <v>224</v>
      </c>
      <c r="W273" s="182"/>
      <c r="X273" s="37">
        <v>153.35</v>
      </c>
      <c r="Y273" s="37"/>
      <c r="Z273" s="37"/>
      <c r="AA273" s="37">
        <f t="shared" si="47"/>
        <v>0</v>
      </c>
      <c r="AB273" s="37"/>
      <c r="AC273" s="84">
        <f t="shared" si="49"/>
        <v>0</v>
      </c>
      <c r="AD273" s="84"/>
      <c r="AE273" s="84"/>
    </row>
    <row r="274" spans="2:31" x14ac:dyDescent="0.25">
      <c r="B274" s="87" t="s">
        <v>302</v>
      </c>
      <c r="C274" s="87"/>
      <c r="D274" s="87"/>
      <c r="E274" s="87"/>
      <c r="F274" s="60"/>
      <c r="G274" s="61"/>
      <c r="H274" s="62"/>
      <c r="I274" s="60"/>
      <c r="J274" s="61"/>
      <c r="K274" s="62"/>
      <c r="L274" s="60"/>
      <c r="M274" s="61"/>
      <c r="N274" s="62"/>
      <c r="O274" s="81"/>
      <c r="P274" s="82"/>
      <c r="Q274" s="83"/>
      <c r="R274" s="63"/>
      <c r="S274" s="64"/>
      <c r="T274" s="64"/>
      <c r="U274" s="65"/>
      <c r="V274" s="181" t="s">
        <v>256</v>
      </c>
      <c r="W274" s="182"/>
      <c r="X274" s="37">
        <v>201.78</v>
      </c>
      <c r="Y274" s="37"/>
      <c r="Z274" s="37"/>
      <c r="AA274" s="37">
        <f t="shared" si="47"/>
        <v>0</v>
      </c>
      <c r="AB274" s="37"/>
      <c r="AC274" s="84">
        <f t="shared" si="49"/>
        <v>0</v>
      </c>
      <c r="AD274" s="84"/>
      <c r="AE274" s="84"/>
    </row>
    <row r="275" spans="2:31" x14ac:dyDescent="0.25">
      <c r="B275" s="87" t="s">
        <v>303</v>
      </c>
      <c r="C275" s="87"/>
      <c r="D275" s="87"/>
      <c r="E275" s="87"/>
      <c r="F275" s="60"/>
      <c r="G275" s="61"/>
      <c r="H275" s="62"/>
      <c r="I275" s="60"/>
      <c r="J275" s="61"/>
      <c r="K275" s="62"/>
      <c r="L275" s="60"/>
      <c r="M275" s="61"/>
      <c r="N275" s="62"/>
      <c r="O275" s="75" t="s">
        <v>306</v>
      </c>
      <c r="P275" s="76"/>
      <c r="Q275" s="77"/>
      <c r="R275" s="57" t="s">
        <v>309</v>
      </c>
      <c r="S275" s="58"/>
      <c r="T275" s="58"/>
      <c r="U275" s="59"/>
      <c r="V275" s="181" t="s">
        <v>224</v>
      </c>
      <c r="W275" s="182"/>
      <c r="X275" s="50">
        <v>216.23</v>
      </c>
      <c r="Y275" s="50"/>
      <c r="Z275" s="50"/>
      <c r="AA275" s="37">
        <f t="shared" si="47"/>
        <v>0</v>
      </c>
      <c r="AB275" s="37"/>
      <c r="AC275" s="84">
        <f t="shared" si="49"/>
        <v>0</v>
      </c>
      <c r="AD275" s="84"/>
      <c r="AE275" s="84"/>
    </row>
    <row r="276" spans="2:31" x14ac:dyDescent="0.25">
      <c r="B276" s="87" t="s">
        <v>304</v>
      </c>
      <c r="C276" s="87"/>
      <c r="D276" s="87"/>
      <c r="E276" s="87"/>
      <c r="F276" s="63"/>
      <c r="G276" s="64"/>
      <c r="H276" s="65"/>
      <c r="I276" s="63"/>
      <c r="J276" s="64"/>
      <c r="K276" s="65"/>
      <c r="L276" s="63"/>
      <c r="M276" s="64"/>
      <c r="N276" s="65"/>
      <c r="O276" s="81"/>
      <c r="P276" s="82"/>
      <c r="Q276" s="83"/>
      <c r="R276" s="38" t="s">
        <v>313</v>
      </c>
      <c r="S276" s="38"/>
      <c r="T276" s="38"/>
      <c r="U276" s="38"/>
      <c r="V276" s="155" t="s">
        <v>224</v>
      </c>
      <c r="W276" s="155"/>
      <c r="X276" s="37">
        <v>252.22</v>
      </c>
      <c r="Y276" s="37"/>
      <c r="Z276" s="37"/>
      <c r="AA276" s="37">
        <f t="shared" si="47"/>
        <v>0</v>
      </c>
      <c r="AB276" s="37"/>
      <c r="AC276" s="84">
        <f t="shared" si="49"/>
        <v>0</v>
      </c>
      <c r="AD276" s="84"/>
      <c r="AE276" s="84"/>
    </row>
    <row r="285" spans="2:31" ht="23.25" x14ac:dyDescent="0.35">
      <c r="B285" s="1" t="s">
        <v>314</v>
      </c>
    </row>
    <row r="287" spans="2:31" x14ac:dyDescent="0.25">
      <c r="B287" s="2" t="s">
        <v>263</v>
      </c>
    </row>
    <row r="288" spans="2:31" x14ac:dyDescent="0.25">
      <c r="B288" s="2" t="s">
        <v>315</v>
      </c>
    </row>
    <row r="289" spans="2:31" x14ac:dyDescent="0.25">
      <c r="B289" s="2" t="s">
        <v>233</v>
      </c>
    </row>
    <row r="290" spans="2:31" x14ac:dyDescent="0.25">
      <c r="B290" s="2" t="s">
        <v>316</v>
      </c>
    </row>
    <row r="291" spans="2:31" x14ac:dyDescent="0.25">
      <c r="B291" s="2" t="s">
        <v>235</v>
      </c>
    </row>
    <row r="292" spans="2:31" x14ac:dyDescent="0.25">
      <c r="B292" s="2"/>
    </row>
    <row r="293" spans="2:31" ht="18.75" x14ac:dyDescent="0.3">
      <c r="B293" s="130" t="s">
        <v>246</v>
      </c>
      <c r="C293" s="130"/>
      <c r="D293" s="130"/>
      <c r="E293" s="130"/>
      <c r="F293" s="130"/>
      <c r="G293" s="130"/>
      <c r="H293" s="130"/>
      <c r="I293" s="130"/>
      <c r="J293" s="130"/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0"/>
      <c r="Z293" s="130"/>
      <c r="AA293" s="130"/>
      <c r="AB293" s="130"/>
      <c r="AC293" s="130"/>
      <c r="AD293" s="130"/>
      <c r="AE293" s="130"/>
    </row>
    <row r="294" spans="2:31" s="4" customFormat="1" ht="15" customHeight="1" x14ac:dyDescent="0.25">
      <c r="B294" s="48" t="s">
        <v>62</v>
      </c>
      <c r="C294" s="48"/>
      <c r="D294" s="48"/>
      <c r="E294" s="48"/>
      <c r="F294" s="48" t="s">
        <v>63</v>
      </c>
      <c r="G294" s="48"/>
      <c r="H294" s="174" t="s">
        <v>268</v>
      </c>
      <c r="I294" s="174"/>
      <c r="J294" s="137" t="s">
        <v>269</v>
      </c>
      <c r="K294" s="137"/>
      <c r="L294" s="137"/>
      <c r="M294" s="47" t="s">
        <v>270</v>
      </c>
      <c r="N294" s="47"/>
      <c r="O294" s="47"/>
      <c r="P294" s="47"/>
      <c r="Q294" s="190" t="s">
        <v>318</v>
      </c>
      <c r="R294" s="190"/>
      <c r="S294" s="190"/>
      <c r="T294" s="190"/>
      <c r="U294" s="46" t="s">
        <v>317</v>
      </c>
      <c r="V294" s="46"/>
      <c r="W294" s="46"/>
      <c r="X294" s="131" t="s">
        <v>30</v>
      </c>
      <c r="Y294" s="131"/>
      <c r="Z294" s="131"/>
      <c r="AA294" s="48" t="s">
        <v>29</v>
      </c>
      <c r="AB294" s="48"/>
      <c r="AC294" s="132" t="s">
        <v>31</v>
      </c>
      <c r="AD294" s="132"/>
      <c r="AE294" s="132"/>
    </row>
    <row r="295" spans="2:31" s="4" customFormat="1" x14ac:dyDescent="0.25">
      <c r="B295" s="48"/>
      <c r="C295" s="48"/>
      <c r="D295" s="48"/>
      <c r="E295" s="48"/>
      <c r="F295" s="48"/>
      <c r="G295" s="48"/>
      <c r="H295" s="174"/>
      <c r="I295" s="174"/>
      <c r="J295" s="137"/>
      <c r="K295" s="137"/>
      <c r="L295" s="137"/>
      <c r="M295" s="47"/>
      <c r="N295" s="47"/>
      <c r="O295" s="47"/>
      <c r="P295" s="47"/>
      <c r="Q295" s="190"/>
      <c r="R295" s="190"/>
      <c r="S295" s="190"/>
      <c r="T295" s="190"/>
      <c r="U295" s="46"/>
      <c r="V295" s="46"/>
      <c r="W295" s="46"/>
      <c r="X295" s="131"/>
      <c r="Y295" s="131"/>
      <c r="Z295" s="131"/>
      <c r="AA295" s="48"/>
      <c r="AB295" s="48"/>
      <c r="AC295" s="132"/>
      <c r="AD295" s="132"/>
      <c r="AE295" s="132"/>
    </row>
    <row r="296" spans="2:31" s="4" customFormat="1" ht="15" customHeight="1" x14ac:dyDescent="0.25">
      <c r="B296" s="87" t="s">
        <v>319</v>
      </c>
      <c r="C296" s="87"/>
      <c r="D296" s="87"/>
      <c r="E296" s="87"/>
      <c r="F296" s="44" t="s">
        <v>333</v>
      </c>
      <c r="G296" s="44"/>
      <c r="H296" s="38" t="s">
        <v>257</v>
      </c>
      <c r="I296" s="38"/>
      <c r="J296" s="38" t="s">
        <v>335</v>
      </c>
      <c r="K296" s="38"/>
      <c r="L296" s="38"/>
      <c r="M296" s="44" t="s">
        <v>336</v>
      </c>
      <c r="N296" s="44"/>
      <c r="O296" s="44"/>
      <c r="P296" s="44"/>
      <c r="Q296" s="44" t="s">
        <v>224</v>
      </c>
      <c r="R296" s="44"/>
      <c r="S296" s="44"/>
      <c r="T296" s="44"/>
      <c r="U296" s="38" t="s">
        <v>224</v>
      </c>
      <c r="V296" s="38"/>
      <c r="W296" s="38"/>
      <c r="X296" s="37">
        <v>179.33</v>
      </c>
      <c r="Y296" s="37"/>
      <c r="Z296" s="37"/>
      <c r="AA296" s="37">
        <f t="shared" ref="AA296:AA309" si="50">$AR$7</f>
        <v>0</v>
      </c>
      <c r="AB296" s="37"/>
      <c r="AC296" s="84">
        <f t="shared" ref="AC296" si="51">$AR$7*X296</f>
        <v>0</v>
      </c>
      <c r="AD296" s="84"/>
      <c r="AE296" s="84"/>
    </row>
    <row r="297" spans="2:31" s="4" customFormat="1" x14ac:dyDescent="0.25">
      <c r="B297" s="87" t="s">
        <v>320</v>
      </c>
      <c r="C297" s="87"/>
      <c r="D297" s="87"/>
      <c r="E297" s="87"/>
      <c r="F297" s="44"/>
      <c r="G297" s="44"/>
      <c r="H297" s="38"/>
      <c r="I297" s="38"/>
      <c r="J297" s="38"/>
      <c r="K297" s="38"/>
      <c r="L297" s="38"/>
      <c r="M297" s="44"/>
      <c r="N297" s="44"/>
      <c r="O297" s="44"/>
      <c r="P297" s="44"/>
      <c r="Q297" s="44" t="s">
        <v>224</v>
      </c>
      <c r="R297" s="44"/>
      <c r="S297" s="44"/>
      <c r="T297" s="44"/>
      <c r="U297" s="38" t="s">
        <v>256</v>
      </c>
      <c r="V297" s="38"/>
      <c r="W297" s="38"/>
      <c r="X297" s="37">
        <v>225.36</v>
      </c>
      <c r="Y297" s="37"/>
      <c r="Z297" s="37"/>
      <c r="AA297" s="37">
        <f t="shared" si="50"/>
        <v>0</v>
      </c>
      <c r="AB297" s="37"/>
      <c r="AC297" s="84">
        <f t="shared" ref="AC297:AC309" si="52">$AR$7*X297</f>
        <v>0</v>
      </c>
      <c r="AD297" s="84"/>
      <c r="AE297" s="84"/>
    </row>
    <row r="298" spans="2:31" s="4" customFormat="1" ht="15" customHeight="1" x14ac:dyDescent="0.25">
      <c r="B298" s="87" t="s">
        <v>321</v>
      </c>
      <c r="C298" s="87"/>
      <c r="D298" s="87"/>
      <c r="E298" s="87"/>
      <c r="F298" s="44"/>
      <c r="G298" s="44"/>
      <c r="H298" s="38"/>
      <c r="I298" s="38"/>
      <c r="J298" s="38"/>
      <c r="K298" s="38"/>
      <c r="L298" s="38"/>
      <c r="M298" s="44"/>
      <c r="N298" s="44"/>
      <c r="O298" s="44"/>
      <c r="P298" s="44"/>
      <c r="Q298" s="44" t="s">
        <v>339</v>
      </c>
      <c r="R298" s="44"/>
      <c r="S298" s="44"/>
      <c r="T298" s="44"/>
      <c r="U298" s="38" t="s">
        <v>224</v>
      </c>
      <c r="V298" s="38"/>
      <c r="W298" s="38"/>
      <c r="X298" s="37">
        <v>230.99</v>
      </c>
      <c r="Y298" s="37"/>
      <c r="Z298" s="37"/>
      <c r="AA298" s="37">
        <f t="shared" si="50"/>
        <v>0</v>
      </c>
      <c r="AB298" s="37"/>
      <c r="AC298" s="84">
        <f t="shared" si="52"/>
        <v>0</v>
      </c>
      <c r="AD298" s="84"/>
      <c r="AE298" s="84"/>
    </row>
    <row r="299" spans="2:31" s="4" customFormat="1" x14ac:dyDescent="0.25">
      <c r="B299" s="87" t="s">
        <v>322</v>
      </c>
      <c r="C299" s="87"/>
      <c r="D299" s="87"/>
      <c r="E299" s="87"/>
      <c r="F299" s="44"/>
      <c r="G299" s="44"/>
      <c r="H299" s="38"/>
      <c r="I299" s="38"/>
      <c r="J299" s="38"/>
      <c r="K299" s="38"/>
      <c r="L299" s="38"/>
      <c r="M299" s="44"/>
      <c r="N299" s="44"/>
      <c r="O299" s="44"/>
      <c r="P299" s="44"/>
      <c r="Q299" s="44" t="s">
        <v>340</v>
      </c>
      <c r="R299" s="44"/>
      <c r="S299" s="44"/>
      <c r="T299" s="44"/>
      <c r="U299" s="38" t="s">
        <v>224</v>
      </c>
      <c r="V299" s="38"/>
      <c r="W299" s="38"/>
      <c r="X299" s="50">
        <v>231.2</v>
      </c>
      <c r="Y299" s="50"/>
      <c r="Z299" s="50"/>
      <c r="AA299" s="37">
        <f t="shared" si="50"/>
        <v>0</v>
      </c>
      <c r="AB299" s="37"/>
      <c r="AC299" s="84">
        <f t="shared" si="52"/>
        <v>0</v>
      </c>
      <c r="AD299" s="84"/>
      <c r="AE299" s="84"/>
    </row>
    <row r="300" spans="2:31" s="4" customFormat="1" ht="15" customHeight="1" x14ac:dyDescent="0.25">
      <c r="B300" s="87" t="s">
        <v>323</v>
      </c>
      <c r="C300" s="87"/>
      <c r="D300" s="87"/>
      <c r="E300" s="87"/>
      <c r="F300" s="44"/>
      <c r="G300" s="44"/>
      <c r="H300" s="38"/>
      <c r="I300" s="38"/>
      <c r="J300" s="38"/>
      <c r="K300" s="38"/>
      <c r="L300" s="38"/>
      <c r="M300" s="44"/>
      <c r="N300" s="44"/>
      <c r="O300" s="44"/>
      <c r="P300" s="44"/>
      <c r="Q300" s="44" t="s">
        <v>341</v>
      </c>
      <c r="R300" s="44"/>
      <c r="S300" s="44"/>
      <c r="T300" s="44"/>
      <c r="U300" s="38" t="s">
        <v>224</v>
      </c>
      <c r="V300" s="38"/>
      <c r="W300" s="38"/>
      <c r="X300" s="50">
        <v>231.2</v>
      </c>
      <c r="Y300" s="50"/>
      <c r="Z300" s="50"/>
      <c r="AA300" s="37">
        <f t="shared" si="50"/>
        <v>0</v>
      </c>
      <c r="AB300" s="37"/>
      <c r="AC300" s="84">
        <f t="shared" si="52"/>
        <v>0</v>
      </c>
      <c r="AD300" s="84"/>
      <c r="AE300" s="84"/>
    </row>
    <row r="301" spans="2:31" s="4" customFormat="1" x14ac:dyDescent="0.25">
      <c r="B301" s="87" t="s">
        <v>324</v>
      </c>
      <c r="C301" s="87"/>
      <c r="D301" s="87"/>
      <c r="E301" s="87"/>
      <c r="F301" s="44" t="s">
        <v>334</v>
      </c>
      <c r="G301" s="44"/>
      <c r="H301" s="38"/>
      <c r="I301" s="38"/>
      <c r="J301" s="38"/>
      <c r="K301" s="38"/>
      <c r="L301" s="38"/>
      <c r="M301" s="44"/>
      <c r="N301" s="44"/>
      <c r="O301" s="44"/>
      <c r="P301" s="44"/>
      <c r="Q301" s="44" t="s">
        <v>224</v>
      </c>
      <c r="R301" s="44"/>
      <c r="S301" s="44"/>
      <c r="T301" s="44"/>
      <c r="U301" s="38" t="s">
        <v>224</v>
      </c>
      <c r="V301" s="38"/>
      <c r="W301" s="38"/>
      <c r="X301" s="37">
        <v>179.33</v>
      </c>
      <c r="Y301" s="37"/>
      <c r="Z301" s="37"/>
      <c r="AA301" s="37">
        <f t="shared" si="50"/>
        <v>0</v>
      </c>
      <c r="AB301" s="37"/>
      <c r="AC301" s="84">
        <f t="shared" si="52"/>
        <v>0</v>
      </c>
      <c r="AD301" s="84"/>
      <c r="AE301" s="84"/>
    </row>
    <row r="302" spans="2:31" s="4" customFormat="1" ht="15" customHeight="1" x14ac:dyDescent="0.25">
      <c r="B302" s="87" t="s">
        <v>325</v>
      </c>
      <c r="C302" s="87"/>
      <c r="D302" s="87"/>
      <c r="E302" s="87"/>
      <c r="F302" s="44"/>
      <c r="G302" s="44"/>
      <c r="H302" s="38"/>
      <c r="I302" s="38"/>
      <c r="J302" s="38"/>
      <c r="K302" s="38"/>
      <c r="L302" s="38"/>
      <c r="M302" s="44"/>
      <c r="N302" s="44"/>
      <c r="O302" s="44"/>
      <c r="P302" s="44"/>
      <c r="Q302" s="44" t="s">
        <v>224</v>
      </c>
      <c r="R302" s="44"/>
      <c r="S302" s="44"/>
      <c r="T302" s="44"/>
      <c r="U302" s="38" t="s">
        <v>256</v>
      </c>
      <c r="V302" s="38"/>
      <c r="W302" s="38"/>
      <c r="X302" s="50">
        <v>225.36</v>
      </c>
      <c r="Y302" s="50"/>
      <c r="Z302" s="50"/>
      <c r="AA302" s="37">
        <f t="shared" si="50"/>
        <v>0</v>
      </c>
      <c r="AB302" s="37"/>
      <c r="AC302" s="84">
        <f t="shared" si="52"/>
        <v>0</v>
      </c>
      <c r="AD302" s="84"/>
      <c r="AE302" s="84"/>
    </row>
    <row r="303" spans="2:31" s="4" customFormat="1" ht="15" customHeight="1" x14ac:dyDescent="0.25">
      <c r="B303" s="87" t="s">
        <v>326</v>
      </c>
      <c r="C303" s="87"/>
      <c r="D303" s="87"/>
      <c r="E303" s="87"/>
      <c r="F303" s="44"/>
      <c r="G303" s="44"/>
      <c r="H303" s="38"/>
      <c r="I303" s="38"/>
      <c r="J303" s="38"/>
      <c r="K303" s="38"/>
      <c r="L303" s="38"/>
      <c r="M303" s="44"/>
      <c r="N303" s="44"/>
      <c r="O303" s="44"/>
      <c r="P303" s="44"/>
      <c r="Q303" s="44" t="s">
        <v>339</v>
      </c>
      <c r="R303" s="44"/>
      <c r="S303" s="44"/>
      <c r="T303" s="44"/>
      <c r="U303" s="38" t="s">
        <v>224</v>
      </c>
      <c r="V303" s="38"/>
      <c r="W303" s="38"/>
      <c r="X303" s="37">
        <v>235.61</v>
      </c>
      <c r="Y303" s="37"/>
      <c r="Z303" s="37"/>
      <c r="AA303" s="37">
        <f t="shared" si="50"/>
        <v>0</v>
      </c>
      <c r="AB303" s="37"/>
      <c r="AC303" s="84">
        <f t="shared" si="52"/>
        <v>0</v>
      </c>
      <c r="AD303" s="84"/>
      <c r="AE303" s="84"/>
    </row>
    <row r="304" spans="2:31" s="4" customFormat="1" x14ac:dyDescent="0.25">
      <c r="B304" s="87" t="s">
        <v>327</v>
      </c>
      <c r="C304" s="87"/>
      <c r="D304" s="87"/>
      <c r="E304" s="87"/>
      <c r="F304" s="44"/>
      <c r="G304" s="44"/>
      <c r="H304" s="38"/>
      <c r="I304" s="38"/>
      <c r="J304" s="38"/>
      <c r="K304" s="38"/>
      <c r="L304" s="38"/>
      <c r="M304" s="44"/>
      <c r="N304" s="44"/>
      <c r="O304" s="44"/>
      <c r="P304" s="44"/>
      <c r="Q304" s="44" t="s">
        <v>340</v>
      </c>
      <c r="R304" s="44"/>
      <c r="S304" s="44"/>
      <c r="T304" s="44"/>
      <c r="U304" s="38" t="s">
        <v>224</v>
      </c>
      <c r="V304" s="38"/>
      <c r="W304" s="38"/>
      <c r="X304" s="37">
        <v>235.61</v>
      </c>
      <c r="Y304" s="37"/>
      <c r="Z304" s="37"/>
      <c r="AA304" s="37">
        <f t="shared" si="50"/>
        <v>0</v>
      </c>
      <c r="AB304" s="37"/>
      <c r="AC304" s="84">
        <f t="shared" si="52"/>
        <v>0</v>
      </c>
      <c r="AD304" s="84"/>
      <c r="AE304" s="84"/>
    </row>
    <row r="305" spans="2:31" x14ac:dyDescent="0.25">
      <c r="B305" s="87" t="s">
        <v>328</v>
      </c>
      <c r="C305" s="87"/>
      <c r="D305" s="87"/>
      <c r="E305" s="87"/>
      <c r="F305" s="44"/>
      <c r="G305" s="44"/>
      <c r="H305" s="38"/>
      <c r="I305" s="38"/>
      <c r="J305" s="38"/>
      <c r="K305" s="38"/>
      <c r="L305" s="38"/>
      <c r="M305" s="44"/>
      <c r="N305" s="44"/>
      <c r="O305" s="44"/>
      <c r="P305" s="44"/>
      <c r="Q305" s="44" t="s">
        <v>341</v>
      </c>
      <c r="R305" s="44"/>
      <c r="S305" s="44"/>
      <c r="T305" s="44"/>
      <c r="U305" s="38" t="s">
        <v>224</v>
      </c>
      <c r="V305" s="38"/>
      <c r="W305" s="38"/>
      <c r="X305" s="37">
        <v>235.61</v>
      </c>
      <c r="Y305" s="37"/>
      <c r="Z305" s="37"/>
      <c r="AA305" s="37">
        <f t="shared" si="50"/>
        <v>0</v>
      </c>
      <c r="AB305" s="37"/>
      <c r="AC305" s="84">
        <f t="shared" si="52"/>
        <v>0</v>
      </c>
      <c r="AD305" s="84"/>
      <c r="AE305" s="84"/>
    </row>
    <row r="306" spans="2:31" ht="15" customHeight="1" x14ac:dyDescent="0.25">
      <c r="B306" s="87" t="s">
        <v>329</v>
      </c>
      <c r="C306" s="87"/>
      <c r="D306" s="87"/>
      <c r="E306" s="87"/>
      <c r="F306" s="189" t="s">
        <v>333</v>
      </c>
      <c r="G306" s="189"/>
      <c r="H306" s="38"/>
      <c r="I306" s="38"/>
      <c r="J306" s="38"/>
      <c r="K306" s="38"/>
      <c r="L306" s="38"/>
      <c r="M306" s="191" t="s">
        <v>337</v>
      </c>
      <c r="N306" s="191"/>
      <c r="O306" s="191"/>
      <c r="P306" s="191"/>
      <c r="Q306" s="44" t="s">
        <v>224</v>
      </c>
      <c r="R306" s="44"/>
      <c r="S306" s="44"/>
      <c r="T306" s="44"/>
      <c r="U306" s="38" t="s">
        <v>224</v>
      </c>
      <c r="V306" s="38"/>
      <c r="W306" s="38"/>
      <c r="X306" s="37">
        <v>245.87</v>
      </c>
      <c r="Y306" s="37"/>
      <c r="Z306" s="37"/>
      <c r="AA306" s="37">
        <f t="shared" si="50"/>
        <v>0</v>
      </c>
      <c r="AB306" s="37"/>
      <c r="AC306" s="84">
        <f t="shared" si="52"/>
        <v>0</v>
      </c>
      <c r="AD306" s="84"/>
      <c r="AE306" s="84"/>
    </row>
    <row r="307" spans="2:31" x14ac:dyDescent="0.25">
      <c r="B307" s="87" t="s">
        <v>330</v>
      </c>
      <c r="C307" s="87"/>
      <c r="D307" s="87"/>
      <c r="E307" s="87"/>
      <c r="F307" s="189"/>
      <c r="G307" s="189"/>
      <c r="H307" s="38"/>
      <c r="I307" s="38"/>
      <c r="J307" s="38"/>
      <c r="K307" s="38"/>
      <c r="L307" s="38"/>
      <c r="M307" s="191"/>
      <c r="N307" s="191"/>
      <c r="O307" s="191"/>
      <c r="P307" s="191"/>
      <c r="Q307" s="44" t="s">
        <v>224</v>
      </c>
      <c r="R307" s="44"/>
      <c r="S307" s="44"/>
      <c r="T307" s="44"/>
      <c r="U307" s="38" t="s">
        <v>256</v>
      </c>
      <c r="V307" s="38"/>
      <c r="W307" s="38"/>
      <c r="X307" s="37">
        <v>291.99</v>
      </c>
      <c r="Y307" s="37"/>
      <c r="Z307" s="37"/>
      <c r="AA307" s="37">
        <f t="shared" si="50"/>
        <v>0</v>
      </c>
      <c r="AB307" s="37"/>
      <c r="AC307" s="84">
        <f t="shared" si="52"/>
        <v>0</v>
      </c>
      <c r="AD307" s="84"/>
      <c r="AE307" s="84"/>
    </row>
    <row r="308" spans="2:31" x14ac:dyDescent="0.25">
      <c r="B308" s="87" t="s">
        <v>331</v>
      </c>
      <c r="C308" s="87"/>
      <c r="D308" s="87"/>
      <c r="E308" s="87"/>
      <c r="F308" s="44" t="s">
        <v>125</v>
      </c>
      <c r="G308" s="44"/>
      <c r="H308" s="38"/>
      <c r="I308" s="38"/>
      <c r="J308" s="38"/>
      <c r="K308" s="38"/>
      <c r="L308" s="38"/>
      <c r="M308" s="155" t="s">
        <v>338</v>
      </c>
      <c r="N308" s="155"/>
      <c r="O308" s="155"/>
      <c r="P308" s="155"/>
      <c r="Q308" s="44" t="s">
        <v>224</v>
      </c>
      <c r="R308" s="44"/>
      <c r="S308" s="44"/>
      <c r="T308" s="44"/>
      <c r="U308" s="38" t="s">
        <v>224</v>
      </c>
      <c r="V308" s="38"/>
      <c r="W308" s="38"/>
      <c r="X308" s="37">
        <v>306.36</v>
      </c>
      <c r="Y308" s="37"/>
      <c r="Z308" s="37"/>
      <c r="AA308" s="37">
        <f t="shared" si="50"/>
        <v>0</v>
      </c>
      <c r="AB308" s="37"/>
      <c r="AC308" s="84">
        <f t="shared" si="52"/>
        <v>0</v>
      </c>
      <c r="AD308" s="84"/>
      <c r="AE308" s="84"/>
    </row>
    <row r="309" spans="2:31" x14ac:dyDescent="0.25">
      <c r="B309" s="87" t="s">
        <v>332</v>
      </c>
      <c r="C309" s="87"/>
      <c r="D309" s="87"/>
      <c r="E309" s="87"/>
      <c r="F309" s="44"/>
      <c r="G309" s="44"/>
      <c r="H309" s="38"/>
      <c r="I309" s="38"/>
      <c r="J309" s="38"/>
      <c r="K309" s="38"/>
      <c r="L309" s="38"/>
      <c r="M309" s="155"/>
      <c r="N309" s="155"/>
      <c r="O309" s="155"/>
      <c r="P309" s="155"/>
      <c r="Q309" s="44" t="s">
        <v>224</v>
      </c>
      <c r="R309" s="44"/>
      <c r="S309" s="44"/>
      <c r="T309" s="44"/>
      <c r="U309" s="38" t="s">
        <v>256</v>
      </c>
      <c r="V309" s="38"/>
      <c r="W309" s="38"/>
      <c r="X309" s="37">
        <v>349.81</v>
      </c>
      <c r="Y309" s="37"/>
      <c r="Z309" s="37"/>
      <c r="AA309" s="37">
        <f t="shared" si="50"/>
        <v>0</v>
      </c>
      <c r="AB309" s="37"/>
      <c r="AC309" s="84">
        <f t="shared" si="52"/>
        <v>0</v>
      </c>
      <c r="AD309" s="84"/>
      <c r="AE309" s="84"/>
    </row>
    <row r="312" spans="2:31" ht="18.75" x14ac:dyDescent="0.3">
      <c r="B312" s="130" t="s">
        <v>342</v>
      </c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  <c r="AA312" s="130"/>
      <c r="AB312" s="130"/>
      <c r="AC312" s="130"/>
      <c r="AD312" s="130"/>
      <c r="AE312" s="130"/>
    </row>
    <row r="313" spans="2:31" s="4" customFormat="1" ht="15" customHeight="1" x14ac:dyDescent="0.25">
      <c r="B313" s="48" t="s">
        <v>62</v>
      </c>
      <c r="C313" s="48"/>
      <c r="D313" s="48"/>
      <c r="E313" s="48"/>
      <c r="F313" s="48" t="s">
        <v>63</v>
      </c>
      <c r="G313" s="48"/>
      <c r="H313" s="174" t="s">
        <v>268</v>
      </c>
      <c r="I313" s="174"/>
      <c r="J313" s="137" t="s">
        <v>269</v>
      </c>
      <c r="K313" s="137"/>
      <c r="L313" s="137"/>
      <c r="M313" s="47" t="s">
        <v>270</v>
      </c>
      <c r="N313" s="47"/>
      <c r="O313" s="47"/>
      <c r="P313" s="47"/>
      <c r="Q313" s="190" t="s">
        <v>318</v>
      </c>
      <c r="R313" s="190"/>
      <c r="S313" s="190"/>
      <c r="T313" s="190"/>
      <c r="U313" s="46" t="s">
        <v>317</v>
      </c>
      <c r="V313" s="46"/>
      <c r="W313" s="46"/>
      <c r="X313" s="131" t="s">
        <v>30</v>
      </c>
      <c r="Y313" s="131"/>
      <c r="Z313" s="131"/>
      <c r="AA313" s="48" t="s">
        <v>29</v>
      </c>
      <c r="AB313" s="48"/>
      <c r="AC313" s="132" t="s">
        <v>31</v>
      </c>
      <c r="AD313" s="132"/>
      <c r="AE313" s="132"/>
    </row>
    <row r="314" spans="2:31" s="4" customFormat="1" x14ac:dyDescent="0.25">
      <c r="B314" s="48"/>
      <c r="C314" s="48"/>
      <c r="D314" s="48"/>
      <c r="E314" s="48"/>
      <c r="F314" s="48"/>
      <c r="G314" s="48"/>
      <c r="H314" s="174"/>
      <c r="I314" s="174"/>
      <c r="J314" s="137"/>
      <c r="K314" s="137"/>
      <c r="L314" s="137"/>
      <c r="M314" s="47"/>
      <c r="N314" s="47"/>
      <c r="O314" s="47"/>
      <c r="P314" s="47"/>
      <c r="Q314" s="190"/>
      <c r="R314" s="190"/>
      <c r="S314" s="190"/>
      <c r="T314" s="190"/>
      <c r="U314" s="46"/>
      <c r="V314" s="46"/>
      <c r="W314" s="46"/>
      <c r="X314" s="131"/>
      <c r="Y314" s="131"/>
      <c r="Z314" s="131"/>
      <c r="AA314" s="48"/>
      <c r="AB314" s="48"/>
      <c r="AC314" s="132"/>
      <c r="AD314" s="132"/>
      <c r="AE314" s="132"/>
    </row>
    <row r="315" spans="2:31" s="4" customFormat="1" ht="15" customHeight="1" x14ac:dyDescent="0.25">
      <c r="B315" s="87" t="s">
        <v>343</v>
      </c>
      <c r="C315" s="87"/>
      <c r="D315" s="87"/>
      <c r="E315" s="87"/>
      <c r="F315" s="44" t="s">
        <v>333</v>
      </c>
      <c r="G315" s="44"/>
      <c r="H315" s="38" t="s">
        <v>359</v>
      </c>
      <c r="I315" s="38"/>
      <c r="J315" s="38" t="s">
        <v>360</v>
      </c>
      <c r="K315" s="38"/>
      <c r="L315" s="38"/>
      <c r="M315" s="44" t="s">
        <v>336</v>
      </c>
      <c r="N315" s="44"/>
      <c r="O315" s="44"/>
      <c r="P315" s="44"/>
      <c r="Q315" s="44" t="s">
        <v>224</v>
      </c>
      <c r="R315" s="44"/>
      <c r="S315" s="44"/>
      <c r="T315" s="44"/>
      <c r="U315" s="38" t="s">
        <v>224</v>
      </c>
      <c r="V315" s="38"/>
      <c r="W315" s="38"/>
      <c r="X315" s="37">
        <v>194.67</v>
      </c>
      <c r="Y315" s="37"/>
      <c r="Z315" s="37"/>
      <c r="AA315" s="37">
        <f t="shared" ref="AA315:AA330" si="53">$AR$7</f>
        <v>0</v>
      </c>
      <c r="AB315" s="37"/>
      <c r="AC315" s="84">
        <f t="shared" ref="AC315" si="54">$AR$7*X315</f>
        <v>0</v>
      </c>
      <c r="AD315" s="84"/>
      <c r="AE315" s="84"/>
    </row>
    <row r="316" spans="2:31" s="4" customFormat="1" x14ac:dyDescent="0.25">
      <c r="B316" s="87" t="s">
        <v>344</v>
      </c>
      <c r="C316" s="87"/>
      <c r="D316" s="87"/>
      <c r="E316" s="87"/>
      <c r="F316" s="44"/>
      <c r="G316" s="44"/>
      <c r="H316" s="38"/>
      <c r="I316" s="38"/>
      <c r="J316" s="38"/>
      <c r="K316" s="38"/>
      <c r="L316" s="38"/>
      <c r="M316" s="44"/>
      <c r="N316" s="44"/>
      <c r="O316" s="44"/>
      <c r="P316" s="44"/>
      <c r="Q316" s="44" t="s">
        <v>224</v>
      </c>
      <c r="R316" s="44"/>
      <c r="S316" s="44"/>
      <c r="T316" s="44"/>
      <c r="U316" s="38" t="s">
        <v>256</v>
      </c>
      <c r="V316" s="38"/>
      <c r="W316" s="38"/>
      <c r="X316" s="37">
        <v>245.87</v>
      </c>
      <c r="Y316" s="37"/>
      <c r="Z316" s="37"/>
      <c r="AA316" s="37">
        <f t="shared" si="53"/>
        <v>0</v>
      </c>
      <c r="AB316" s="37"/>
      <c r="AC316" s="84">
        <f t="shared" ref="AC316:AC330" si="55">$AR$7*X316</f>
        <v>0</v>
      </c>
      <c r="AD316" s="84"/>
      <c r="AE316" s="84"/>
    </row>
    <row r="317" spans="2:31" s="4" customFormat="1" ht="15" customHeight="1" x14ac:dyDescent="0.25">
      <c r="B317" s="87" t="s">
        <v>345</v>
      </c>
      <c r="C317" s="87"/>
      <c r="D317" s="87"/>
      <c r="E317" s="87"/>
      <c r="F317" s="44"/>
      <c r="G317" s="44"/>
      <c r="H317" s="38"/>
      <c r="I317" s="38"/>
      <c r="J317" s="38"/>
      <c r="K317" s="38"/>
      <c r="L317" s="38"/>
      <c r="M317" s="44"/>
      <c r="N317" s="44"/>
      <c r="O317" s="44"/>
      <c r="P317" s="44"/>
      <c r="Q317" s="44" t="s">
        <v>339</v>
      </c>
      <c r="R317" s="44"/>
      <c r="S317" s="44"/>
      <c r="T317" s="44"/>
      <c r="U317" s="38" t="s">
        <v>224</v>
      </c>
      <c r="V317" s="38"/>
      <c r="W317" s="38"/>
      <c r="X317" s="50">
        <v>251</v>
      </c>
      <c r="Y317" s="50"/>
      <c r="Z317" s="50"/>
      <c r="AA317" s="37">
        <f t="shared" si="53"/>
        <v>0</v>
      </c>
      <c r="AB317" s="37"/>
      <c r="AC317" s="84">
        <f t="shared" si="55"/>
        <v>0</v>
      </c>
      <c r="AD317" s="84"/>
      <c r="AE317" s="84"/>
    </row>
    <row r="318" spans="2:31" s="4" customFormat="1" x14ac:dyDescent="0.25">
      <c r="B318" s="87" t="s">
        <v>346</v>
      </c>
      <c r="C318" s="87"/>
      <c r="D318" s="87"/>
      <c r="E318" s="87"/>
      <c r="F318" s="44"/>
      <c r="G318" s="44"/>
      <c r="H318" s="38"/>
      <c r="I318" s="38"/>
      <c r="J318" s="38"/>
      <c r="K318" s="38"/>
      <c r="L318" s="38"/>
      <c r="M318" s="44"/>
      <c r="N318" s="44"/>
      <c r="O318" s="44"/>
      <c r="P318" s="44"/>
      <c r="Q318" s="44" t="s">
        <v>340</v>
      </c>
      <c r="R318" s="44"/>
      <c r="S318" s="44"/>
      <c r="T318" s="44"/>
      <c r="U318" s="38" t="s">
        <v>224</v>
      </c>
      <c r="V318" s="38"/>
      <c r="W318" s="38"/>
      <c r="X318" s="50">
        <v>267.88</v>
      </c>
      <c r="Y318" s="50"/>
      <c r="Z318" s="50"/>
      <c r="AA318" s="37">
        <f t="shared" si="53"/>
        <v>0</v>
      </c>
      <c r="AB318" s="37"/>
      <c r="AC318" s="84">
        <f t="shared" si="55"/>
        <v>0</v>
      </c>
      <c r="AD318" s="84"/>
      <c r="AE318" s="84"/>
    </row>
    <row r="319" spans="2:31" s="4" customFormat="1" ht="15" customHeight="1" x14ac:dyDescent="0.25">
      <c r="B319" s="87" t="s">
        <v>347</v>
      </c>
      <c r="C319" s="87"/>
      <c r="D319" s="87"/>
      <c r="E319" s="87"/>
      <c r="F319" s="44"/>
      <c r="G319" s="44"/>
      <c r="H319" s="38"/>
      <c r="I319" s="38"/>
      <c r="J319" s="38"/>
      <c r="K319" s="38"/>
      <c r="L319" s="38"/>
      <c r="M319" s="44"/>
      <c r="N319" s="44"/>
      <c r="O319" s="44"/>
      <c r="P319" s="44"/>
      <c r="Q319" s="44" t="s">
        <v>341</v>
      </c>
      <c r="R319" s="44"/>
      <c r="S319" s="44"/>
      <c r="T319" s="44"/>
      <c r="U319" s="38" t="s">
        <v>224</v>
      </c>
      <c r="V319" s="38"/>
      <c r="W319" s="38"/>
      <c r="X319" s="50">
        <v>251</v>
      </c>
      <c r="Y319" s="50"/>
      <c r="Z319" s="50"/>
      <c r="AA319" s="37">
        <f t="shared" si="53"/>
        <v>0</v>
      </c>
      <c r="AB319" s="37"/>
      <c r="AC319" s="84">
        <f t="shared" si="55"/>
        <v>0</v>
      </c>
      <c r="AD319" s="84"/>
      <c r="AE319" s="84"/>
    </row>
    <row r="320" spans="2:31" s="4" customFormat="1" x14ac:dyDescent="0.25">
      <c r="B320" s="87" t="s">
        <v>348</v>
      </c>
      <c r="C320" s="87"/>
      <c r="D320" s="87"/>
      <c r="E320" s="87"/>
      <c r="F320" s="44" t="s">
        <v>334</v>
      </c>
      <c r="G320" s="44"/>
      <c r="H320" s="38"/>
      <c r="I320" s="38"/>
      <c r="J320" s="38"/>
      <c r="K320" s="38"/>
      <c r="L320" s="38"/>
      <c r="M320" s="44"/>
      <c r="N320" s="44"/>
      <c r="O320" s="44"/>
      <c r="P320" s="44"/>
      <c r="Q320" s="44" t="s">
        <v>224</v>
      </c>
      <c r="R320" s="44"/>
      <c r="S320" s="44"/>
      <c r="T320" s="44"/>
      <c r="U320" s="38" t="s">
        <v>224</v>
      </c>
      <c r="V320" s="38"/>
      <c r="W320" s="38"/>
      <c r="X320" s="37">
        <v>204.89</v>
      </c>
      <c r="Y320" s="37"/>
      <c r="Z320" s="37"/>
      <c r="AA320" s="37">
        <f t="shared" si="53"/>
        <v>0</v>
      </c>
      <c r="AB320" s="37"/>
      <c r="AC320" s="84">
        <f t="shared" si="55"/>
        <v>0</v>
      </c>
      <c r="AD320" s="84"/>
      <c r="AE320" s="84"/>
    </row>
    <row r="321" spans="2:31" s="4" customFormat="1" ht="15" customHeight="1" x14ac:dyDescent="0.25">
      <c r="B321" s="87" t="s">
        <v>349</v>
      </c>
      <c r="C321" s="87"/>
      <c r="D321" s="87"/>
      <c r="E321" s="87"/>
      <c r="F321" s="44"/>
      <c r="G321" s="44"/>
      <c r="H321" s="38"/>
      <c r="I321" s="38"/>
      <c r="J321" s="38"/>
      <c r="K321" s="38"/>
      <c r="L321" s="38"/>
      <c r="M321" s="44"/>
      <c r="N321" s="44"/>
      <c r="O321" s="44"/>
      <c r="P321" s="44"/>
      <c r="Q321" s="44" t="s">
        <v>224</v>
      </c>
      <c r="R321" s="44"/>
      <c r="S321" s="44"/>
      <c r="T321" s="44"/>
      <c r="U321" s="38" t="s">
        <v>256</v>
      </c>
      <c r="V321" s="38"/>
      <c r="W321" s="38"/>
      <c r="X321" s="50">
        <v>253.56</v>
      </c>
      <c r="Y321" s="50"/>
      <c r="Z321" s="50"/>
      <c r="AA321" s="37">
        <f t="shared" si="53"/>
        <v>0</v>
      </c>
      <c r="AB321" s="37"/>
      <c r="AC321" s="84">
        <f t="shared" si="55"/>
        <v>0</v>
      </c>
      <c r="AD321" s="84"/>
      <c r="AE321" s="84"/>
    </row>
    <row r="322" spans="2:31" s="4" customFormat="1" ht="15" customHeight="1" x14ac:dyDescent="0.25">
      <c r="B322" s="87" t="s">
        <v>350</v>
      </c>
      <c r="C322" s="87"/>
      <c r="D322" s="87"/>
      <c r="E322" s="87"/>
      <c r="F322" s="44"/>
      <c r="G322" s="44"/>
      <c r="H322" s="38"/>
      <c r="I322" s="38"/>
      <c r="J322" s="38"/>
      <c r="K322" s="38"/>
      <c r="L322" s="38"/>
      <c r="M322" s="44"/>
      <c r="N322" s="44"/>
      <c r="O322" s="44"/>
      <c r="P322" s="44"/>
      <c r="Q322" s="44" t="s">
        <v>339</v>
      </c>
      <c r="R322" s="44"/>
      <c r="S322" s="44"/>
      <c r="T322" s="44"/>
      <c r="U322" s="38" t="s">
        <v>224</v>
      </c>
      <c r="V322" s="38"/>
      <c r="W322" s="38"/>
      <c r="X322" s="37">
        <v>261.25</v>
      </c>
      <c r="Y322" s="37"/>
      <c r="Z322" s="37"/>
      <c r="AA322" s="37">
        <f t="shared" si="53"/>
        <v>0</v>
      </c>
      <c r="AB322" s="37"/>
      <c r="AC322" s="84">
        <f t="shared" si="55"/>
        <v>0</v>
      </c>
      <c r="AD322" s="84"/>
      <c r="AE322" s="84"/>
    </row>
    <row r="323" spans="2:31" s="4" customFormat="1" x14ac:dyDescent="0.25">
      <c r="B323" s="87" t="s">
        <v>351</v>
      </c>
      <c r="C323" s="87"/>
      <c r="D323" s="87"/>
      <c r="E323" s="87"/>
      <c r="F323" s="44"/>
      <c r="G323" s="44"/>
      <c r="H323" s="38"/>
      <c r="I323" s="38"/>
      <c r="J323" s="38"/>
      <c r="K323" s="38"/>
      <c r="L323" s="38"/>
      <c r="M323" s="44"/>
      <c r="N323" s="44"/>
      <c r="O323" s="44"/>
      <c r="P323" s="44"/>
      <c r="Q323" s="44" t="s">
        <v>340</v>
      </c>
      <c r="R323" s="44"/>
      <c r="S323" s="44"/>
      <c r="T323" s="44"/>
      <c r="U323" s="38" t="s">
        <v>224</v>
      </c>
      <c r="V323" s="38"/>
      <c r="W323" s="38"/>
      <c r="X323" s="37">
        <v>267.88</v>
      </c>
      <c r="Y323" s="37"/>
      <c r="Z323" s="37"/>
      <c r="AA323" s="37">
        <f t="shared" si="53"/>
        <v>0</v>
      </c>
      <c r="AB323" s="37"/>
      <c r="AC323" s="84">
        <f t="shared" si="55"/>
        <v>0</v>
      </c>
      <c r="AD323" s="84"/>
      <c r="AE323" s="84"/>
    </row>
    <row r="324" spans="2:31" x14ac:dyDescent="0.25">
      <c r="B324" s="87" t="s">
        <v>352</v>
      </c>
      <c r="C324" s="87"/>
      <c r="D324" s="87"/>
      <c r="E324" s="87"/>
      <c r="F324" s="44"/>
      <c r="G324" s="44"/>
      <c r="H324" s="38"/>
      <c r="I324" s="38"/>
      <c r="J324" s="38"/>
      <c r="K324" s="38"/>
      <c r="L324" s="38"/>
      <c r="M324" s="44"/>
      <c r="N324" s="44"/>
      <c r="O324" s="44"/>
      <c r="P324" s="44"/>
      <c r="Q324" s="44" t="s">
        <v>341</v>
      </c>
      <c r="R324" s="44"/>
      <c r="S324" s="44"/>
      <c r="T324" s="44"/>
      <c r="U324" s="38" t="s">
        <v>224</v>
      </c>
      <c r="V324" s="38"/>
      <c r="W324" s="38"/>
      <c r="X324" s="37">
        <v>261.25</v>
      </c>
      <c r="Y324" s="37"/>
      <c r="Z324" s="37"/>
      <c r="AA324" s="37">
        <f t="shared" si="53"/>
        <v>0</v>
      </c>
      <c r="AB324" s="37"/>
      <c r="AC324" s="84">
        <f t="shared" si="55"/>
        <v>0</v>
      </c>
      <c r="AD324" s="84"/>
      <c r="AE324" s="84"/>
    </row>
    <row r="325" spans="2:31" ht="15" customHeight="1" x14ac:dyDescent="0.25">
      <c r="B325" s="87" t="s">
        <v>353</v>
      </c>
      <c r="C325" s="87"/>
      <c r="D325" s="87"/>
      <c r="E325" s="87"/>
      <c r="F325" s="189" t="s">
        <v>333</v>
      </c>
      <c r="G325" s="189"/>
      <c r="H325" s="38"/>
      <c r="I325" s="38"/>
      <c r="J325" s="38"/>
      <c r="K325" s="38"/>
      <c r="L325" s="38"/>
      <c r="M325" s="191" t="s">
        <v>337</v>
      </c>
      <c r="N325" s="191"/>
      <c r="O325" s="191"/>
      <c r="P325" s="191"/>
      <c r="Q325" s="44" t="s">
        <v>224</v>
      </c>
      <c r="R325" s="44"/>
      <c r="S325" s="44"/>
      <c r="T325" s="44"/>
      <c r="U325" s="38" t="s">
        <v>224</v>
      </c>
      <c r="V325" s="38"/>
      <c r="W325" s="38"/>
      <c r="X325" s="37">
        <v>296.27</v>
      </c>
      <c r="Y325" s="37"/>
      <c r="Z325" s="37"/>
      <c r="AA325" s="37">
        <f t="shared" si="53"/>
        <v>0</v>
      </c>
      <c r="AB325" s="37"/>
      <c r="AC325" s="84">
        <f t="shared" si="55"/>
        <v>0</v>
      </c>
      <c r="AD325" s="84"/>
      <c r="AE325" s="84"/>
    </row>
    <row r="326" spans="2:31" x14ac:dyDescent="0.25">
      <c r="B326" s="87" t="s">
        <v>354</v>
      </c>
      <c r="C326" s="87"/>
      <c r="D326" s="87"/>
      <c r="E326" s="87"/>
      <c r="F326" s="189"/>
      <c r="G326" s="189"/>
      <c r="H326" s="38"/>
      <c r="I326" s="38"/>
      <c r="J326" s="38"/>
      <c r="K326" s="38"/>
      <c r="L326" s="38"/>
      <c r="M326" s="191"/>
      <c r="N326" s="191"/>
      <c r="O326" s="191"/>
      <c r="P326" s="191"/>
      <c r="Q326" s="44" t="s">
        <v>224</v>
      </c>
      <c r="R326" s="44"/>
      <c r="S326" s="44"/>
      <c r="T326" s="44"/>
      <c r="U326" s="38" t="s">
        <v>256</v>
      </c>
      <c r="V326" s="38"/>
      <c r="W326" s="38"/>
      <c r="X326" s="37">
        <v>346.47</v>
      </c>
      <c r="Y326" s="37"/>
      <c r="Z326" s="37"/>
      <c r="AA326" s="37">
        <f t="shared" si="53"/>
        <v>0</v>
      </c>
      <c r="AB326" s="37"/>
      <c r="AC326" s="84">
        <f t="shared" si="55"/>
        <v>0</v>
      </c>
      <c r="AD326" s="84"/>
      <c r="AE326" s="84"/>
    </row>
    <row r="327" spans="2:31" ht="15" customHeight="1" x14ac:dyDescent="0.25">
      <c r="B327" s="87" t="s">
        <v>355</v>
      </c>
      <c r="C327" s="87"/>
      <c r="D327" s="87"/>
      <c r="E327" s="87"/>
      <c r="F327" s="44" t="s">
        <v>125</v>
      </c>
      <c r="G327" s="44"/>
      <c r="H327" s="38"/>
      <c r="I327" s="38"/>
      <c r="J327" s="38"/>
      <c r="K327" s="38"/>
      <c r="L327" s="38"/>
      <c r="M327" s="155" t="s">
        <v>338</v>
      </c>
      <c r="N327" s="155"/>
      <c r="O327" s="155"/>
      <c r="P327" s="155"/>
      <c r="Q327" s="44" t="s">
        <v>224</v>
      </c>
      <c r="R327" s="44"/>
      <c r="S327" s="44"/>
      <c r="T327" s="44"/>
      <c r="U327" s="38" t="s">
        <v>224</v>
      </c>
      <c r="V327" s="38"/>
      <c r="W327" s="38"/>
      <c r="X327" s="50">
        <v>338.1</v>
      </c>
      <c r="Y327" s="50"/>
      <c r="Z327" s="50"/>
      <c r="AA327" s="37">
        <f t="shared" si="53"/>
        <v>0</v>
      </c>
      <c r="AB327" s="37"/>
      <c r="AC327" s="84">
        <f t="shared" si="55"/>
        <v>0</v>
      </c>
      <c r="AD327" s="84"/>
      <c r="AE327" s="84"/>
    </row>
    <row r="328" spans="2:31" x14ac:dyDescent="0.25">
      <c r="B328" s="87" t="s">
        <v>356</v>
      </c>
      <c r="C328" s="87"/>
      <c r="D328" s="87"/>
      <c r="E328" s="87"/>
      <c r="F328" s="44"/>
      <c r="G328" s="44"/>
      <c r="H328" s="38"/>
      <c r="I328" s="38"/>
      <c r="J328" s="38"/>
      <c r="K328" s="38"/>
      <c r="L328" s="38"/>
      <c r="M328" s="155"/>
      <c r="N328" s="155"/>
      <c r="O328" s="155"/>
      <c r="P328" s="155"/>
      <c r="Q328" s="44" t="s">
        <v>224</v>
      </c>
      <c r="R328" s="44"/>
      <c r="S328" s="44"/>
      <c r="T328" s="44"/>
      <c r="U328" s="38" t="s">
        <v>256</v>
      </c>
      <c r="V328" s="38"/>
      <c r="W328" s="38"/>
      <c r="X328" s="37">
        <v>381.66</v>
      </c>
      <c r="Y328" s="37"/>
      <c r="Z328" s="37"/>
      <c r="AA328" s="37">
        <f t="shared" si="53"/>
        <v>0</v>
      </c>
      <c r="AB328" s="37"/>
      <c r="AC328" s="84">
        <f t="shared" si="55"/>
        <v>0</v>
      </c>
      <c r="AD328" s="84"/>
      <c r="AE328" s="84"/>
    </row>
    <row r="329" spans="2:31" x14ac:dyDescent="0.25">
      <c r="B329" s="37" t="s">
        <v>357</v>
      </c>
      <c r="C329" s="37"/>
      <c r="D329" s="37"/>
      <c r="E329" s="37"/>
      <c r="F329" s="44"/>
      <c r="G329" s="44"/>
      <c r="H329" s="38"/>
      <c r="I329" s="38"/>
      <c r="J329" s="38"/>
      <c r="K329" s="38"/>
      <c r="L329" s="38"/>
      <c r="M329" s="155" t="s">
        <v>361</v>
      </c>
      <c r="N329" s="155"/>
      <c r="O329" s="155"/>
      <c r="P329" s="155"/>
      <c r="Q329" s="44" t="s">
        <v>224</v>
      </c>
      <c r="R329" s="44"/>
      <c r="S329" s="44"/>
      <c r="T329" s="44"/>
      <c r="U329" s="38" t="s">
        <v>224</v>
      </c>
      <c r="V329" s="38"/>
      <c r="W329" s="38"/>
      <c r="X329" s="50">
        <v>338.1</v>
      </c>
      <c r="Y329" s="50"/>
      <c r="Z329" s="50"/>
      <c r="AA329" s="37">
        <f t="shared" si="53"/>
        <v>0</v>
      </c>
      <c r="AB329" s="37"/>
      <c r="AC329" s="84">
        <f t="shared" si="55"/>
        <v>0</v>
      </c>
      <c r="AD329" s="84"/>
      <c r="AE329" s="84"/>
    </row>
    <row r="330" spans="2:31" x14ac:dyDescent="0.25">
      <c r="B330" s="37" t="s">
        <v>358</v>
      </c>
      <c r="C330" s="37"/>
      <c r="D330" s="37"/>
      <c r="E330" s="37"/>
      <c r="F330" s="44"/>
      <c r="G330" s="44"/>
      <c r="H330" s="38"/>
      <c r="I330" s="38"/>
      <c r="J330" s="38"/>
      <c r="K330" s="38"/>
      <c r="L330" s="38"/>
      <c r="M330" s="155"/>
      <c r="N330" s="155"/>
      <c r="O330" s="155"/>
      <c r="P330" s="155"/>
      <c r="Q330" s="44" t="s">
        <v>224</v>
      </c>
      <c r="R330" s="44"/>
      <c r="S330" s="44"/>
      <c r="T330" s="44"/>
      <c r="U330" s="38" t="s">
        <v>256</v>
      </c>
      <c r="V330" s="38"/>
      <c r="W330" s="38"/>
      <c r="X330" s="37">
        <v>349.48</v>
      </c>
      <c r="Y330" s="37"/>
      <c r="Z330" s="37"/>
      <c r="AA330" s="37">
        <f t="shared" si="53"/>
        <v>0</v>
      </c>
      <c r="AB330" s="37"/>
      <c r="AC330" s="84">
        <f t="shared" si="55"/>
        <v>0</v>
      </c>
      <c r="AD330" s="84"/>
      <c r="AE330" s="84"/>
    </row>
    <row r="334" spans="2:31" ht="23.25" x14ac:dyDescent="0.35">
      <c r="B334" s="1" t="s">
        <v>314</v>
      </c>
    </row>
    <row r="336" spans="2:31" x14ac:dyDescent="0.25">
      <c r="B336" s="2" t="s">
        <v>263</v>
      </c>
    </row>
    <row r="337" spans="2:31" x14ac:dyDescent="0.25">
      <c r="B337" s="2" t="s">
        <v>315</v>
      </c>
    </row>
    <row r="338" spans="2:31" x14ac:dyDescent="0.25">
      <c r="B338" s="2" t="s">
        <v>233</v>
      </c>
    </row>
    <row r="339" spans="2:31" x14ac:dyDescent="0.25">
      <c r="B339" s="2" t="s">
        <v>316</v>
      </c>
    </row>
    <row r="340" spans="2:31" x14ac:dyDescent="0.25">
      <c r="B340" s="2" t="s">
        <v>235</v>
      </c>
    </row>
    <row r="342" spans="2:31" ht="18.75" x14ac:dyDescent="0.3">
      <c r="B342" s="130" t="s">
        <v>362</v>
      </c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  <c r="AA342" s="130"/>
      <c r="AB342" s="130"/>
      <c r="AC342" s="130"/>
      <c r="AD342" s="130"/>
      <c r="AE342" s="130"/>
    </row>
    <row r="343" spans="2:31" s="4" customFormat="1" ht="15" customHeight="1" x14ac:dyDescent="0.25">
      <c r="B343" s="48" t="s">
        <v>62</v>
      </c>
      <c r="C343" s="48"/>
      <c r="D343" s="48"/>
      <c r="E343" s="48"/>
      <c r="F343" s="48" t="s">
        <v>63</v>
      </c>
      <c r="G343" s="48"/>
      <c r="H343" s="174" t="s">
        <v>268</v>
      </c>
      <c r="I343" s="174"/>
      <c r="J343" s="137" t="s">
        <v>269</v>
      </c>
      <c r="K343" s="137"/>
      <c r="L343" s="137"/>
      <c r="M343" s="47" t="s">
        <v>270</v>
      </c>
      <c r="N343" s="47"/>
      <c r="O343" s="47"/>
      <c r="P343" s="47"/>
      <c r="Q343" s="190" t="s">
        <v>318</v>
      </c>
      <c r="R343" s="190"/>
      <c r="S343" s="190"/>
      <c r="T343" s="190"/>
      <c r="U343" s="46" t="s">
        <v>317</v>
      </c>
      <c r="V343" s="46"/>
      <c r="W343" s="46"/>
      <c r="X343" s="131" t="s">
        <v>30</v>
      </c>
      <c r="Y343" s="131"/>
      <c r="Z343" s="131"/>
      <c r="AA343" s="48" t="s">
        <v>29</v>
      </c>
      <c r="AB343" s="48"/>
      <c r="AC343" s="132" t="s">
        <v>31</v>
      </c>
      <c r="AD343" s="132"/>
      <c r="AE343" s="132"/>
    </row>
    <row r="344" spans="2:31" s="4" customFormat="1" x14ac:dyDescent="0.25">
      <c r="B344" s="48"/>
      <c r="C344" s="48"/>
      <c r="D344" s="48"/>
      <c r="E344" s="48"/>
      <c r="F344" s="48"/>
      <c r="G344" s="48"/>
      <c r="H344" s="174"/>
      <c r="I344" s="174"/>
      <c r="J344" s="137"/>
      <c r="K344" s="137"/>
      <c r="L344" s="137"/>
      <c r="M344" s="47"/>
      <c r="N344" s="47"/>
      <c r="O344" s="47"/>
      <c r="P344" s="47"/>
      <c r="Q344" s="190"/>
      <c r="R344" s="190"/>
      <c r="S344" s="190"/>
      <c r="T344" s="190"/>
      <c r="U344" s="46"/>
      <c r="V344" s="46"/>
      <c r="W344" s="46"/>
      <c r="X344" s="131"/>
      <c r="Y344" s="131"/>
      <c r="Z344" s="131"/>
      <c r="AA344" s="48"/>
      <c r="AB344" s="48"/>
      <c r="AC344" s="132"/>
      <c r="AD344" s="132"/>
      <c r="AE344" s="132"/>
    </row>
    <row r="345" spans="2:31" s="4" customFormat="1" ht="15" customHeight="1" x14ac:dyDescent="0.25">
      <c r="B345" s="87" t="s">
        <v>363</v>
      </c>
      <c r="C345" s="87"/>
      <c r="D345" s="87"/>
      <c r="E345" s="87"/>
      <c r="F345" s="44" t="s">
        <v>333</v>
      </c>
      <c r="G345" s="44"/>
      <c r="H345" s="38" t="s">
        <v>379</v>
      </c>
      <c r="I345" s="38"/>
      <c r="J345" s="38" t="s">
        <v>380</v>
      </c>
      <c r="K345" s="38"/>
      <c r="L345" s="38"/>
      <c r="M345" s="44" t="s">
        <v>336</v>
      </c>
      <c r="N345" s="44"/>
      <c r="O345" s="44"/>
      <c r="P345" s="44"/>
      <c r="Q345" s="44" t="s">
        <v>224</v>
      </c>
      <c r="R345" s="44"/>
      <c r="S345" s="44"/>
      <c r="T345" s="44"/>
      <c r="U345" s="38" t="s">
        <v>224</v>
      </c>
      <c r="V345" s="38"/>
      <c r="W345" s="38"/>
      <c r="X345" s="37">
        <v>327.88</v>
      </c>
      <c r="Y345" s="37"/>
      <c r="Z345" s="37"/>
      <c r="AA345" s="37">
        <f t="shared" ref="AA345:AA360" si="56">$AR$7</f>
        <v>0</v>
      </c>
      <c r="AB345" s="37"/>
      <c r="AC345" s="84">
        <f t="shared" ref="AC345" si="57">$AR$7*X345</f>
        <v>0</v>
      </c>
      <c r="AD345" s="84"/>
      <c r="AE345" s="84"/>
    </row>
    <row r="346" spans="2:31" s="4" customFormat="1" x14ac:dyDescent="0.25">
      <c r="B346" s="87" t="s">
        <v>364</v>
      </c>
      <c r="C346" s="87"/>
      <c r="D346" s="87"/>
      <c r="E346" s="87"/>
      <c r="F346" s="44"/>
      <c r="G346" s="44"/>
      <c r="H346" s="38"/>
      <c r="I346" s="38"/>
      <c r="J346" s="38"/>
      <c r="K346" s="38"/>
      <c r="L346" s="38"/>
      <c r="M346" s="44"/>
      <c r="N346" s="44"/>
      <c r="O346" s="44"/>
      <c r="P346" s="44"/>
      <c r="Q346" s="44" t="s">
        <v>224</v>
      </c>
      <c r="R346" s="44"/>
      <c r="S346" s="44"/>
      <c r="T346" s="44"/>
      <c r="U346" s="38" t="s">
        <v>256</v>
      </c>
      <c r="V346" s="38"/>
      <c r="W346" s="38"/>
      <c r="X346" s="37">
        <v>368.82</v>
      </c>
      <c r="Y346" s="37"/>
      <c r="Z346" s="37"/>
      <c r="AA346" s="37">
        <f t="shared" si="56"/>
        <v>0</v>
      </c>
      <c r="AB346" s="37"/>
      <c r="AC346" s="84">
        <f t="shared" ref="AC346:AC360" si="58">$AR$7*X346</f>
        <v>0</v>
      </c>
      <c r="AD346" s="84"/>
      <c r="AE346" s="84"/>
    </row>
    <row r="347" spans="2:31" s="4" customFormat="1" ht="15" customHeight="1" x14ac:dyDescent="0.25">
      <c r="B347" s="87" t="s">
        <v>365</v>
      </c>
      <c r="C347" s="87"/>
      <c r="D347" s="87"/>
      <c r="E347" s="87"/>
      <c r="F347" s="44"/>
      <c r="G347" s="44"/>
      <c r="H347" s="38"/>
      <c r="I347" s="38"/>
      <c r="J347" s="38"/>
      <c r="K347" s="38"/>
      <c r="L347" s="38"/>
      <c r="M347" s="44"/>
      <c r="N347" s="44"/>
      <c r="O347" s="44"/>
      <c r="P347" s="44"/>
      <c r="Q347" s="44" t="s">
        <v>339</v>
      </c>
      <c r="R347" s="44"/>
      <c r="S347" s="44"/>
      <c r="T347" s="44"/>
      <c r="U347" s="38" t="s">
        <v>224</v>
      </c>
      <c r="V347" s="38"/>
      <c r="W347" s="38"/>
      <c r="X347" s="50">
        <v>399.34</v>
      </c>
      <c r="Y347" s="50"/>
      <c r="Z347" s="50"/>
      <c r="AA347" s="37">
        <f t="shared" si="56"/>
        <v>0</v>
      </c>
      <c r="AB347" s="37"/>
      <c r="AC347" s="84">
        <f t="shared" si="58"/>
        <v>0</v>
      </c>
      <c r="AD347" s="84"/>
      <c r="AE347" s="84"/>
    </row>
    <row r="348" spans="2:31" s="4" customFormat="1" x14ac:dyDescent="0.25">
      <c r="B348" s="87" t="s">
        <v>366</v>
      </c>
      <c r="C348" s="87"/>
      <c r="D348" s="87"/>
      <c r="E348" s="87"/>
      <c r="F348" s="44"/>
      <c r="G348" s="44"/>
      <c r="H348" s="38"/>
      <c r="I348" s="38"/>
      <c r="J348" s="38"/>
      <c r="K348" s="38"/>
      <c r="L348" s="38"/>
      <c r="M348" s="44"/>
      <c r="N348" s="44"/>
      <c r="O348" s="44"/>
      <c r="P348" s="44"/>
      <c r="Q348" s="44" t="s">
        <v>340</v>
      </c>
      <c r="R348" s="44"/>
      <c r="S348" s="44"/>
      <c r="T348" s="44"/>
      <c r="U348" s="38" t="s">
        <v>224</v>
      </c>
      <c r="V348" s="38"/>
      <c r="W348" s="38"/>
      <c r="X348" s="50">
        <v>399.34</v>
      </c>
      <c r="Y348" s="50"/>
      <c r="Z348" s="50"/>
      <c r="AA348" s="37">
        <f t="shared" si="56"/>
        <v>0</v>
      </c>
      <c r="AB348" s="37"/>
      <c r="AC348" s="84">
        <f t="shared" si="58"/>
        <v>0</v>
      </c>
      <c r="AD348" s="84"/>
      <c r="AE348" s="84"/>
    </row>
    <row r="349" spans="2:31" s="4" customFormat="1" ht="15" customHeight="1" x14ac:dyDescent="0.25">
      <c r="B349" s="87" t="s">
        <v>367</v>
      </c>
      <c r="C349" s="87"/>
      <c r="D349" s="87"/>
      <c r="E349" s="87"/>
      <c r="F349" s="44"/>
      <c r="G349" s="44"/>
      <c r="H349" s="38"/>
      <c r="I349" s="38"/>
      <c r="J349" s="38"/>
      <c r="K349" s="38"/>
      <c r="L349" s="38"/>
      <c r="M349" s="44"/>
      <c r="N349" s="44"/>
      <c r="O349" s="44"/>
      <c r="P349" s="44"/>
      <c r="Q349" s="44" t="s">
        <v>341</v>
      </c>
      <c r="R349" s="44"/>
      <c r="S349" s="44"/>
      <c r="T349" s="44"/>
      <c r="U349" s="38" t="s">
        <v>224</v>
      </c>
      <c r="V349" s="38"/>
      <c r="W349" s="38"/>
      <c r="X349" s="50">
        <v>400.74</v>
      </c>
      <c r="Y349" s="50"/>
      <c r="Z349" s="50"/>
      <c r="AA349" s="37">
        <f t="shared" si="56"/>
        <v>0</v>
      </c>
      <c r="AB349" s="37"/>
      <c r="AC349" s="84">
        <f t="shared" si="58"/>
        <v>0</v>
      </c>
      <c r="AD349" s="84"/>
      <c r="AE349" s="84"/>
    </row>
    <row r="350" spans="2:31" s="4" customFormat="1" x14ac:dyDescent="0.25">
      <c r="B350" s="87" t="s">
        <v>368</v>
      </c>
      <c r="C350" s="87"/>
      <c r="D350" s="87"/>
      <c r="E350" s="87"/>
      <c r="F350" s="44" t="s">
        <v>334</v>
      </c>
      <c r="G350" s="44"/>
      <c r="H350" s="38"/>
      <c r="I350" s="38"/>
      <c r="J350" s="38"/>
      <c r="K350" s="38"/>
      <c r="L350" s="38"/>
      <c r="M350" s="44"/>
      <c r="N350" s="44"/>
      <c r="O350" s="44"/>
      <c r="P350" s="44"/>
      <c r="Q350" s="44" t="s">
        <v>224</v>
      </c>
      <c r="R350" s="44"/>
      <c r="S350" s="44"/>
      <c r="T350" s="44"/>
      <c r="U350" s="38" t="s">
        <v>224</v>
      </c>
      <c r="V350" s="38"/>
      <c r="W350" s="38"/>
      <c r="X350" s="50">
        <v>338.1</v>
      </c>
      <c r="Y350" s="50"/>
      <c r="Z350" s="50"/>
      <c r="AA350" s="37">
        <f t="shared" si="56"/>
        <v>0</v>
      </c>
      <c r="AB350" s="37"/>
      <c r="AC350" s="84">
        <f t="shared" si="58"/>
        <v>0</v>
      </c>
      <c r="AD350" s="84"/>
      <c r="AE350" s="84"/>
    </row>
    <row r="351" spans="2:31" s="4" customFormat="1" ht="15" customHeight="1" x14ac:dyDescent="0.25">
      <c r="B351" s="87" t="s">
        <v>369</v>
      </c>
      <c r="C351" s="87"/>
      <c r="D351" s="87"/>
      <c r="E351" s="87"/>
      <c r="F351" s="44"/>
      <c r="G351" s="44"/>
      <c r="H351" s="38"/>
      <c r="I351" s="38"/>
      <c r="J351" s="38"/>
      <c r="K351" s="38"/>
      <c r="L351" s="38"/>
      <c r="M351" s="44"/>
      <c r="N351" s="44"/>
      <c r="O351" s="44"/>
      <c r="P351" s="44"/>
      <c r="Q351" s="44" t="s">
        <v>224</v>
      </c>
      <c r="R351" s="44"/>
      <c r="S351" s="44"/>
      <c r="T351" s="44"/>
      <c r="U351" s="38" t="s">
        <v>256</v>
      </c>
      <c r="V351" s="38"/>
      <c r="W351" s="38"/>
      <c r="X351" s="50">
        <v>384.17</v>
      </c>
      <c r="Y351" s="50"/>
      <c r="Z351" s="50"/>
      <c r="AA351" s="37">
        <f t="shared" si="56"/>
        <v>0</v>
      </c>
      <c r="AB351" s="37"/>
      <c r="AC351" s="84">
        <f t="shared" si="58"/>
        <v>0</v>
      </c>
      <c r="AD351" s="84"/>
      <c r="AE351" s="84"/>
    </row>
    <row r="352" spans="2:31" s="4" customFormat="1" ht="15" customHeight="1" x14ac:dyDescent="0.25">
      <c r="B352" s="87" t="s">
        <v>370</v>
      </c>
      <c r="C352" s="87"/>
      <c r="D352" s="87"/>
      <c r="E352" s="87"/>
      <c r="F352" s="44"/>
      <c r="G352" s="44"/>
      <c r="H352" s="38"/>
      <c r="I352" s="38"/>
      <c r="J352" s="38"/>
      <c r="K352" s="38"/>
      <c r="L352" s="38"/>
      <c r="M352" s="44"/>
      <c r="N352" s="44"/>
      <c r="O352" s="44"/>
      <c r="P352" s="44"/>
      <c r="Q352" s="44" t="s">
        <v>339</v>
      </c>
      <c r="R352" s="44"/>
      <c r="S352" s="44"/>
      <c r="T352" s="44"/>
      <c r="U352" s="38" t="s">
        <v>224</v>
      </c>
      <c r="V352" s="38"/>
      <c r="W352" s="38"/>
      <c r="X352" s="37">
        <v>399.55</v>
      </c>
      <c r="Y352" s="37"/>
      <c r="Z352" s="37"/>
      <c r="AA352" s="37">
        <f t="shared" si="56"/>
        <v>0</v>
      </c>
      <c r="AB352" s="37"/>
      <c r="AC352" s="84">
        <f t="shared" si="58"/>
        <v>0</v>
      </c>
      <c r="AD352" s="84"/>
      <c r="AE352" s="84"/>
    </row>
    <row r="353" spans="2:31" s="4" customFormat="1" x14ac:dyDescent="0.25">
      <c r="B353" s="87" t="s">
        <v>371</v>
      </c>
      <c r="C353" s="87"/>
      <c r="D353" s="87"/>
      <c r="E353" s="87"/>
      <c r="F353" s="44"/>
      <c r="G353" s="44"/>
      <c r="H353" s="38"/>
      <c r="I353" s="38"/>
      <c r="J353" s="38"/>
      <c r="K353" s="38"/>
      <c r="L353" s="38"/>
      <c r="M353" s="44"/>
      <c r="N353" s="44"/>
      <c r="O353" s="44"/>
      <c r="P353" s="44"/>
      <c r="Q353" s="44" t="s">
        <v>340</v>
      </c>
      <c r="R353" s="44"/>
      <c r="S353" s="44"/>
      <c r="T353" s="44"/>
      <c r="U353" s="38" t="s">
        <v>224</v>
      </c>
      <c r="V353" s="38"/>
      <c r="W353" s="38"/>
      <c r="X353" s="37">
        <v>399.34</v>
      </c>
      <c r="Y353" s="37"/>
      <c r="Z353" s="37"/>
      <c r="AA353" s="37">
        <f t="shared" si="56"/>
        <v>0</v>
      </c>
      <c r="AB353" s="37"/>
      <c r="AC353" s="84">
        <f t="shared" si="58"/>
        <v>0</v>
      </c>
      <c r="AD353" s="84"/>
      <c r="AE353" s="84"/>
    </row>
    <row r="354" spans="2:31" x14ac:dyDescent="0.25">
      <c r="B354" s="87" t="s">
        <v>372</v>
      </c>
      <c r="C354" s="87"/>
      <c r="D354" s="87"/>
      <c r="E354" s="87"/>
      <c r="F354" s="44"/>
      <c r="G354" s="44"/>
      <c r="H354" s="38"/>
      <c r="I354" s="38"/>
      <c r="J354" s="38"/>
      <c r="K354" s="38"/>
      <c r="L354" s="38"/>
      <c r="M354" s="44"/>
      <c r="N354" s="44"/>
      <c r="O354" s="44"/>
      <c r="P354" s="44"/>
      <c r="Q354" s="44" t="s">
        <v>341</v>
      </c>
      <c r="R354" s="44"/>
      <c r="S354" s="44"/>
      <c r="T354" s="44"/>
      <c r="U354" s="38" t="s">
        <v>224</v>
      </c>
      <c r="V354" s="38"/>
      <c r="W354" s="38"/>
      <c r="X354" s="37">
        <v>399.55</v>
      </c>
      <c r="Y354" s="37"/>
      <c r="Z354" s="37"/>
      <c r="AA354" s="37">
        <f t="shared" si="56"/>
        <v>0</v>
      </c>
      <c r="AB354" s="37"/>
      <c r="AC354" s="84">
        <f t="shared" si="58"/>
        <v>0</v>
      </c>
      <c r="AD354" s="84"/>
      <c r="AE354" s="84"/>
    </row>
    <row r="355" spans="2:31" ht="15" customHeight="1" x14ac:dyDescent="0.25">
      <c r="B355" s="87" t="s">
        <v>373</v>
      </c>
      <c r="C355" s="87"/>
      <c r="D355" s="87"/>
      <c r="E355" s="87"/>
      <c r="F355" s="189" t="s">
        <v>333</v>
      </c>
      <c r="G355" s="189"/>
      <c r="H355" s="38"/>
      <c r="I355" s="38"/>
      <c r="J355" s="38"/>
      <c r="K355" s="38"/>
      <c r="L355" s="38"/>
      <c r="M355" s="191" t="s">
        <v>337</v>
      </c>
      <c r="N355" s="191"/>
      <c r="O355" s="191"/>
      <c r="P355" s="191"/>
      <c r="Q355" s="44" t="s">
        <v>224</v>
      </c>
      <c r="R355" s="44"/>
      <c r="S355" s="44"/>
      <c r="T355" s="44"/>
      <c r="U355" s="38" t="s">
        <v>224</v>
      </c>
      <c r="V355" s="38"/>
      <c r="W355" s="38"/>
      <c r="X355" s="37">
        <v>421.85</v>
      </c>
      <c r="Y355" s="37"/>
      <c r="Z355" s="37"/>
      <c r="AA355" s="37">
        <f t="shared" si="56"/>
        <v>0</v>
      </c>
      <c r="AB355" s="37"/>
      <c r="AC355" s="84">
        <f t="shared" si="58"/>
        <v>0</v>
      </c>
      <c r="AD355" s="84"/>
      <c r="AE355" s="84"/>
    </row>
    <row r="356" spans="2:31" x14ac:dyDescent="0.25">
      <c r="B356" s="87" t="s">
        <v>374</v>
      </c>
      <c r="C356" s="87"/>
      <c r="D356" s="87"/>
      <c r="E356" s="87"/>
      <c r="F356" s="189"/>
      <c r="G356" s="189"/>
      <c r="H356" s="38"/>
      <c r="I356" s="38"/>
      <c r="J356" s="38"/>
      <c r="K356" s="38"/>
      <c r="L356" s="38"/>
      <c r="M356" s="191"/>
      <c r="N356" s="191"/>
      <c r="O356" s="191"/>
      <c r="P356" s="191"/>
      <c r="Q356" s="44" t="s">
        <v>224</v>
      </c>
      <c r="R356" s="44"/>
      <c r="S356" s="44"/>
      <c r="T356" s="44"/>
      <c r="U356" s="38" t="s">
        <v>256</v>
      </c>
      <c r="V356" s="38"/>
      <c r="W356" s="38"/>
      <c r="X356" s="37">
        <v>481.52</v>
      </c>
      <c r="Y356" s="37"/>
      <c r="Z356" s="37"/>
      <c r="AA356" s="37">
        <f t="shared" si="56"/>
        <v>0</v>
      </c>
      <c r="AB356" s="37"/>
      <c r="AC356" s="84">
        <f t="shared" si="58"/>
        <v>0</v>
      </c>
      <c r="AD356" s="84"/>
      <c r="AE356" s="84"/>
    </row>
    <row r="357" spans="2:31" ht="15" customHeight="1" x14ac:dyDescent="0.25">
      <c r="B357" s="87" t="s">
        <v>375</v>
      </c>
      <c r="C357" s="87"/>
      <c r="D357" s="87"/>
      <c r="E357" s="87"/>
      <c r="F357" s="44" t="s">
        <v>125</v>
      </c>
      <c r="G357" s="44"/>
      <c r="H357" s="38"/>
      <c r="I357" s="38"/>
      <c r="J357" s="38"/>
      <c r="K357" s="38"/>
      <c r="L357" s="38"/>
      <c r="M357" s="155" t="s">
        <v>338</v>
      </c>
      <c r="N357" s="155"/>
      <c r="O357" s="155"/>
      <c r="P357" s="155"/>
      <c r="Q357" s="44" t="s">
        <v>224</v>
      </c>
      <c r="R357" s="44"/>
      <c r="S357" s="44"/>
      <c r="T357" s="44"/>
      <c r="U357" s="38" t="s">
        <v>224</v>
      </c>
      <c r="V357" s="38"/>
      <c r="W357" s="38"/>
      <c r="X357" s="50">
        <v>440.5</v>
      </c>
      <c r="Y357" s="50"/>
      <c r="Z357" s="50"/>
      <c r="AA357" s="37">
        <f t="shared" si="56"/>
        <v>0</v>
      </c>
      <c r="AB357" s="37"/>
      <c r="AC357" s="84">
        <f t="shared" si="58"/>
        <v>0</v>
      </c>
      <c r="AD357" s="84"/>
      <c r="AE357" s="84"/>
    </row>
    <row r="358" spans="2:31" x14ac:dyDescent="0.25">
      <c r="B358" s="87" t="s">
        <v>376</v>
      </c>
      <c r="C358" s="87"/>
      <c r="D358" s="87"/>
      <c r="E358" s="87"/>
      <c r="F358" s="44"/>
      <c r="G358" s="44"/>
      <c r="H358" s="38"/>
      <c r="I358" s="38"/>
      <c r="J358" s="38"/>
      <c r="K358" s="38"/>
      <c r="L358" s="38"/>
      <c r="M358" s="155"/>
      <c r="N358" s="155"/>
      <c r="O358" s="155"/>
      <c r="P358" s="155"/>
      <c r="Q358" s="44" t="s">
        <v>224</v>
      </c>
      <c r="R358" s="44"/>
      <c r="S358" s="44"/>
      <c r="T358" s="44"/>
      <c r="U358" s="38" t="s">
        <v>256</v>
      </c>
      <c r="V358" s="38"/>
      <c r="W358" s="38"/>
      <c r="X358" s="37">
        <v>477.07</v>
      </c>
      <c r="Y358" s="37"/>
      <c r="Z358" s="37"/>
      <c r="AA358" s="37">
        <f t="shared" si="56"/>
        <v>0</v>
      </c>
      <c r="AB358" s="37"/>
      <c r="AC358" s="84">
        <f t="shared" si="58"/>
        <v>0</v>
      </c>
      <c r="AD358" s="84"/>
      <c r="AE358" s="84"/>
    </row>
    <row r="359" spans="2:31" x14ac:dyDescent="0.25">
      <c r="B359" s="37" t="s">
        <v>377</v>
      </c>
      <c r="C359" s="37"/>
      <c r="D359" s="37"/>
      <c r="E359" s="37"/>
      <c r="F359" s="44"/>
      <c r="G359" s="44"/>
      <c r="H359" s="38"/>
      <c r="I359" s="38"/>
      <c r="J359" s="38"/>
      <c r="K359" s="38"/>
      <c r="L359" s="38"/>
      <c r="M359" s="155" t="s">
        <v>361</v>
      </c>
      <c r="N359" s="155"/>
      <c r="O359" s="155"/>
      <c r="P359" s="155"/>
      <c r="Q359" s="44" t="s">
        <v>224</v>
      </c>
      <c r="R359" s="44"/>
      <c r="S359" s="44"/>
      <c r="T359" s="44"/>
      <c r="U359" s="38" t="s">
        <v>224</v>
      </c>
      <c r="V359" s="38"/>
      <c r="W359" s="38"/>
      <c r="X359" s="50">
        <v>440.5</v>
      </c>
      <c r="Y359" s="50"/>
      <c r="Z359" s="50"/>
      <c r="AA359" s="37">
        <f t="shared" si="56"/>
        <v>0</v>
      </c>
      <c r="AB359" s="37"/>
      <c r="AC359" s="84">
        <f t="shared" si="58"/>
        <v>0</v>
      </c>
      <c r="AD359" s="84"/>
      <c r="AE359" s="84"/>
    </row>
    <row r="360" spans="2:31" x14ac:dyDescent="0.25">
      <c r="B360" s="37" t="s">
        <v>378</v>
      </c>
      <c r="C360" s="37"/>
      <c r="D360" s="37"/>
      <c r="E360" s="37"/>
      <c r="F360" s="44"/>
      <c r="G360" s="44"/>
      <c r="H360" s="38"/>
      <c r="I360" s="38"/>
      <c r="J360" s="38"/>
      <c r="K360" s="38"/>
      <c r="L360" s="38"/>
      <c r="M360" s="155"/>
      <c r="N360" s="155"/>
      <c r="O360" s="155"/>
      <c r="P360" s="155"/>
      <c r="Q360" s="44" t="s">
        <v>224</v>
      </c>
      <c r="R360" s="44"/>
      <c r="S360" s="44"/>
      <c r="T360" s="44"/>
      <c r="U360" s="38" t="s">
        <v>256</v>
      </c>
      <c r="V360" s="38"/>
      <c r="W360" s="38"/>
      <c r="X360" s="50">
        <v>462.4</v>
      </c>
      <c r="Y360" s="50"/>
      <c r="Z360" s="50"/>
      <c r="AA360" s="37">
        <f t="shared" si="56"/>
        <v>0</v>
      </c>
      <c r="AB360" s="37"/>
      <c r="AC360" s="84">
        <f t="shared" si="58"/>
        <v>0</v>
      </c>
      <c r="AD360" s="84"/>
      <c r="AE360" s="84"/>
    </row>
    <row r="363" spans="2:31" ht="18.75" x14ac:dyDescent="0.3">
      <c r="B363" s="130" t="s">
        <v>398</v>
      </c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</row>
    <row r="364" spans="2:31" s="4" customFormat="1" ht="15" customHeight="1" x14ac:dyDescent="0.25">
      <c r="B364" s="48" t="s">
        <v>62</v>
      </c>
      <c r="C364" s="48"/>
      <c r="D364" s="48"/>
      <c r="E364" s="48"/>
      <c r="F364" s="48" t="s">
        <v>63</v>
      </c>
      <c r="G364" s="48"/>
      <c r="H364" s="174" t="s">
        <v>268</v>
      </c>
      <c r="I364" s="174"/>
      <c r="J364" s="137" t="s">
        <v>269</v>
      </c>
      <c r="K364" s="137"/>
      <c r="L364" s="137"/>
      <c r="M364" s="47" t="s">
        <v>270</v>
      </c>
      <c r="N364" s="47"/>
      <c r="O364" s="47"/>
      <c r="P364" s="47"/>
      <c r="Q364" s="190" t="s">
        <v>318</v>
      </c>
      <c r="R364" s="190"/>
      <c r="S364" s="190"/>
      <c r="T364" s="190"/>
      <c r="U364" s="46" t="s">
        <v>317</v>
      </c>
      <c r="V364" s="46"/>
      <c r="W364" s="46"/>
      <c r="X364" s="131" t="s">
        <v>30</v>
      </c>
      <c r="Y364" s="131"/>
      <c r="Z364" s="131"/>
      <c r="AA364" s="48" t="s">
        <v>29</v>
      </c>
      <c r="AB364" s="48"/>
      <c r="AC364" s="132" t="s">
        <v>31</v>
      </c>
      <c r="AD364" s="132"/>
      <c r="AE364" s="132"/>
    </row>
    <row r="365" spans="2:31" s="4" customFormat="1" x14ac:dyDescent="0.25">
      <c r="B365" s="48"/>
      <c r="C365" s="48"/>
      <c r="D365" s="48"/>
      <c r="E365" s="48"/>
      <c r="F365" s="48"/>
      <c r="G365" s="48"/>
      <c r="H365" s="174"/>
      <c r="I365" s="174"/>
      <c r="J365" s="137"/>
      <c r="K365" s="137"/>
      <c r="L365" s="137"/>
      <c r="M365" s="47"/>
      <c r="N365" s="47"/>
      <c r="O365" s="47"/>
      <c r="P365" s="47"/>
      <c r="Q365" s="190"/>
      <c r="R365" s="190"/>
      <c r="S365" s="190"/>
      <c r="T365" s="190"/>
      <c r="U365" s="46"/>
      <c r="V365" s="46"/>
      <c r="W365" s="46"/>
      <c r="X365" s="131"/>
      <c r="Y365" s="131"/>
      <c r="Z365" s="131"/>
      <c r="AA365" s="48"/>
      <c r="AB365" s="48"/>
      <c r="AC365" s="132"/>
      <c r="AD365" s="132"/>
      <c r="AE365" s="132"/>
    </row>
    <row r="366" spans="2:31" s="4" customFormat="1" ht="15" customHeight="1" x14ac:dyDescent="0.25">
      <c r="B366" s="87" t="s">
        <v>381</v>
      </c>
      <c r="C366" s="87"/>
      <c r="D366" s="87"/>
      <c r="E366" s="87"/>
      <c r="F366" s="44" t="s">
        <v>333</v>
      </c>
      <c r="G366" s="44"/>
      <c r="H366" s="57" t="s">
        <v>395</v>
      </c>
      <c r="I366" s="59"/>
      <c r="J366" s="38" t="s">
        <v>397</v>
      </c>
      <c r="K366" s="38"/>
      <c r="L366" s="38"/>
      <c r="M366" s="44" t="s">
        <v>336</v>
      </c>
      <c r="N366" s="44"/>
      <c r="O366" s="44"/>
      <c r="P366" s="44"/>
      <c r="Q366" s="44" t="s">
        <v>224</v>
      </c>
      <c r="R366" s="44"/>
      <c r="S366" s="44"/>
      <c r="T366" s="44"/>
      <c r="U366" s="38" t="s">
        <v>224</v>
      </c>
      <c r="V366" s="38"/>
      <c r="W366" s="38"/>
      <c r="X366" s="37">
        <v>343.95</v>
      </c>
      <c r="Y366" s="37"/>
      <c r="Z366" s="37"/>
      <c r="AA366" s="37">
        <f t="shared" ref="AA366:AA379" si="59">$AR$7</f>
        <v>0</v>
      </c>
      <c r="AB366" s="37"/>
      <c r="AC366" s="84">
        <f t="shared" ref="AC366" si="60">$AR$7*X366</f>
        <v>0</v>
      </c>
      <c r="AD366" s="84"/>
      <c r="AE366" s="84"/>
    </row>
    <row r="367" spans="2:31" s="4" customFormat="1" x14ac:dyDescent="0.25">
      <c r="B367" s="87" t="s">
        <v>382</v>
      </c>
      <c r="C367" s="87"/>
      <c r="D367" s="87"/>
      <c r="E367" s="87"/>
      <c r="F367" s="44"/>
      <c r="G367" s="44"/>
      <c r="H367" s="60"/>
      <c r="I367" s="62"/>
      <c r="J367" s="38"/>
      <c r="K367" s="38"/>
      <c r="L367" s="38"/>
      <c r="M367" s="44"/>
      <c r="N367" s="44"/>
      <c r="O367" s="44"/>
      <c r="P367" s="44"/>
      <c r="Q367" s="44" t="s">
        <v>224</v>
      </c>
      <c r="R367" s="44"/>
      <c r="S367" s="44"/>
      <c r="T367" s="44"/>
      <c r="U367" s="38" t="s">
        <v>256</v>
      </c>
      <c r="V367" s="38"/>
      <c r="W367" s="38"/>
      <c r="X367" s="50">
        <v>386.9</v>
      </c>
      <c r="Y367" s="50"/>
      <c r="Z367" s="50"/>
      <c r="AA367" s="37">
        <f t="shared" si="59"/>
        <v>0</v>
      </c>
      <c r="AB367" s="37"/>
      <c r="AC367" s="84">
        <f t="shared" ref="AC367:AC379" si="61">$AR$7*X367</f>
        <v>0</v>
      </c>
      <c r="AD367" s="84"/>
      <c r="AE367" s="84"/>
    </row>
    <row r="368" spans="2:31" s="4" customFormat="1" ht="15" customHeight="1" x14ac:dyDescent="0.25">
      <c r="B368" s="87" t="s">
        <v>383</v>
      </c>
      <c r="C368" s="87"/>
      <c r="D368" s="87"/>
      <c r="E368" s="87"/>
      <c r="F368" s="44"/>
      <c r="G368" s="44"/>
      <c r="H368" s="60"/>
      <c r="I368" s="62"/>
      <c r="J368" s="38"/>
      <c r="K368" s="38"/>
      <c r="L368" s="38"/>
      <c r="M368" s="44"/>
      <c r="N368" s="44"/>
      <c r="O368" s="44"/>
      <c r="P368" s="44"/>
      <c r="Q368" s="44" t="s">
        <v>339</v>
      </c>
      <c r="R368" s="44"/>
      <c r="S368" s="44"/>
      <c r="T368" s="44"/>
      <c r="U368" s="38" t="s">
        <v>224</v>
      </c>
      <c r="V368" s="38"/>
      <c r="W368" s="38"/>
      <c r="X368" s="50">
        <v>417.07</v>
      </c>
      <c r="Y368" s="50"/>
      <c r="Z368" s="50"/>
      <c r="AA368" s="37">
        <f t="shared" si="59"/>
        <v>0</v>
      </c>
      <c r="AB368" s="37"/>
      <c r="AC368" s="84">
        <f t="shared" si="61"/>
        <v>0</v>
      </c>
      <c r="AD368" s="84"/>
      <c r="AE368" s="84"/>
    </row>
    <row r="369" spans="2:31" s="4" customFormat="1" x14ac:dyDescent="0.25">
      <c r="B369" s="87" t="s">
        <v>384</v>
      </c>
      <c r="C369" s="87"/>
      <c r="D369" s="87"/>
      <c r="E369" s="87"/>
      <c r="F369" s="44"/>
      <c r="G369" s="44"/>
      <c r="H369" s="60"/>
      <c r="I369" s="62"/>
      <c r="J369" s="38"/>
      <c r="K369" s="38"/>
      <c r="L369" s="38"/>
      <c r="M369" s="44"/>
      <c r="N369" s="44"/>
      <c r="O369" s="44"/>
      <c r="P369" s="44"/>
      <c r="Q369" s="44" t="s">
        <v>340</v>
      </c>
      <c r="R369" s="44"/>
      <c r="S369" s="44"/>
      <c r="T369" s="44"/>
      <c r="U369" s="38" t="s">
        <v>224</v>
      </c>
      <c r="V369" s="38"/>
      <c r="W369" s="38"/>
      <c r="X369" s="50">
        <v>417.07</v>
      </c>
      <c r="Y369" s="50"/>
      <c r="Z369" s="50"/>
      <c r="AA369" s="37">
        <f t="shared" si="59"/>
        <v>0</v>
      </c>
      <c r="AB369" s="37"/>
      <c r="AC369" s="84">
        <f t="shared" si="61"/>
        <v>0</v>
      </c>
      <c r="AD369" s="84"/>
      <c r="AE369" s="84"/>
    </row>
    <row r="370" spans="2:31" s="4" customFormat="1" ht="15" customHeight="1" x14ac:dyDescent="0.25">
      <c r="B370" s="87" t="s">
        <v>385</v>
      </c>
      <c r="C370" s="87"/>
      <c r="D370" s="87"/>
      <c r="E370" s="87"/>
      <c r="F370" s="44"/>
      <c r="G370" s="44"/>
      <c r="H370" s="60"/>
      <c r="I370" s="62"/>
      <c r="J370" s="38"/>
      <c r="K370" s="38"/>
      <c r="L370" s="38"/>
      <c r="M370" s="44"/>
      <c r="N370" s="44"/>
      <c r="O370" s="44"/>
      <c r="P370" s="44"/>
      <c r="Q370" s="44" t="s">
        <v>341</v>
      </c>
      <c r="R370" s="44"/>
      <c r="S370" s="44"/>
      <c r="T370" s="44"/>
      <c r="U370" s="38" t="s">
        <v>224</v>
      </c>
      <c r="V370" s="38"/>
      <c r="W370" s="38"/>
      <c r="X370" s="50">
        <v>417.07</v>
      </c>
      <c r="Y370" s="50"/>
      <c r="Z370" s="50"/>
      <c r="AA370" s="37">
        <f t="shared" si="59"/>
        <v>0</v>
      </c>
      <c r="AB370" s="37"/>
      <c r="AC370" s="84">
        <f t="shared" si="61"/>
        <v>0</v>
      </c>
      <c r="AD370" s="84"/>
      <c r="AE370" s="84"/>
    </row>
    <row r="371" spans="2:31" s="4" customFormat="1" x14ac:dyDescent="0.25">
      <c r="B371" s="87" t="s">
        <v>386</v>
      </c>
      <c r="C371" s="87"/>
      <c r="D371" s="87"/>
      <c r="E371" s="87"/>
      <c r="F371" s="44" t="s">
        <v>334</v>
      </c>
      <c r="G371" s="44"/>
      <c r="H371" s="60"/>
      <c r="I371" s="62"/>
      <c r="J371" s="38"/>
      <c r="K371" s="38"/>
      <c r="L371" s="38"/>
      <c r="M371" s="44"/>
      <c r="N371" s="44"/>
      <c r="O371" s="44"/>
      <c r="P371" s="44"/>
      <c r="Q371" s="44" t="s">
        <v>224</v>
      </c>
      <c r="R371" s="44"/>
      <c r="S371" s="44"/>
      <c r="T371" s="44"/>
      <c r="U371" s="38" t="s">
        <v>224</v>
      </c>
      <c r="V371" s="38"/>
      <c r="W371" s="38"/>
      <c r="X371" s="50">
        <v>353.4</v>
      </c>
      <c r="Y371" s="50"/>
      <c r="Z371" s="50"/>
      <c r="AA371" s="37">
        <f t="shared" si="59"/>
        <v>0</v>
      </c>
      <c r="AB371" s="37"/>
      <c r="AC371" s="84">
        <f t="shared" si="61"/>
        <v>0</v>
      </c>
      <c r="AD371" s="84"/>
      <c r="AE371" s="84"/>
    </row>
    <row r="372" spans="2:31" s="4" customFormat="1" ht="15" customHeight="1" x14ac:dyDescent="0.25">
      <c r="B372" s="87" t="s">
        <v>387</v>
      </c>
      <c r="C372" s="87"/>
      <c r="D372" s="87"/>
      <c r="E372" s="87"/>
      <c r="F372" s="44"/>
      <c r="G372" s="44"/>
      <c r="H372" s="60"/>
      <c r="I372" s="62"/>
      <c r="J372" s="38"/>
      <c r="K372" s="38"/>
      <c r="L372" s="38"/>
      <c r="M372" s="44"/>
      <c r="N372" s="44"/>
      <c r="O372" s="44"/>
      <c r="P372" s="44"/>
      <c r="Q372" s="44" t="s">
        <v>224</v>
      </c>
      <c r="R372" s="44"/>
      <c r="S372" s="44"/>
      <c r="T372" s="44"/>
      <c r="U372" s="38" t="s">
        <v>256</v>
      </c>
      <c r="V372" s="38"/>
      <c r="W372" s="38"/>
      <c r="X372" s="50">
        <v>403</v>
      </c>
      <c r="Y372" s="50"/>
      <c r="Z372" s="50"/>
      <c r="AA372" s="37">
        <f t="shared" si="59"/>
        <v>0</v>
      </c>
      <c r="AB372" s="37"/>
      <c r="AC372" s="84">
        <f t="shared" si="61"/>
        <v>0</v>
      </c>
      <c r="AD372" s="84"/>
      <c r="AE372" s="84"/>
    </row>
    <row r="373" spans="2:31" s="4" customFormat="1" ht="15" customHeight="1" x14ac:dyDescent="0.25">
      <c r="B373" s="87" t="s">
        <v>388</v>
      </c>
      <c r="C373" s="87"/>
      <c r="D373" s="87"/>
      <c r="E373" s="87"/>
      <c r="F373" s="44"/>
      <c r="G373" s="44"/>
      <c r="H373" s="60"/>
      <c r="I373" s="62"/>
      <c r="J373" s="38"/>
      <c r="K373" s="38"/>
      <c r="L373" s="38"/>
      <c r="M373" s="44"/>
      <c r="N373" s="44"/>
      <c r="O373" s="44"/>
      <c r="P373" s="44"/>
      <c r="Q373" s="44" t="s">
        <v>339</v>
      </c>
      <c r="R373" s="44"/>
      <c r="S373" s="44"/>
      <c r="T373" s="44"/>
      <c r="U373" s="38" t="s">
        <v>224</v>
      </c>
      <c r="V373" s="38"/>
      <c r="W373" s="38"/>
      <c r="X373" s="37">
        <v>420.36</v>
      </c>
      <c r="Y373" s="37"/>
      <c r="Z373" s="37"/>
      <c r="AA373" s="37">
        <f t="shared" si="59"/>
        <v>0</v>
      </c>
      <c r="AB373" s="37"/>
      <c r="AC373" s="84">
        <f t="shared" si="61"/>
        <v>0</v>
      </c>
      <c r="AD373" s="84"/>
      <c r="AE373" s="84"/>
    </row>
    <row r="374" spans="2:31" s="4" customFormat="1" x14ac:dyDescent="0.25">
      <c r="B374" s="87" t="s">
        <v>389</v>
      </c>
      <c r="C374" s="87"/>
      <c r="D374" s="87"/>
      <c r="E374" s="87"/>
      <c r="F374" s="44"/>
      <c r="G374" s="44"/>
      <c r="H374" s="60"/>
      <c r="I374" s="62"/>
      <c r="J374" s="38"/>
      <c r="K374" s="38"/>
      <c r="L374" s="38"/>
      <c r="M374" s="44"/>
      <c r="N374" s="44"/>
      <c r="O374" s="44"/>
      <c r="P374" s="44"/>
      <c r="Q374" s="44" t="s">
        <v>340</v>
      </c>
      <c r="R374" s="44"/>
      <c r="S374" s="44"/>
      <c r="T374" s="44"/>
      <c r="U374" s="38" t="s">
        <v>224</v>
      </c>
      <c r="V374" s="38"/>
      <c r="W374" s="38"/>
      <c r="X374" s="37">
        <v>420.36</v>
      </c>
      <c r="Y374" s="37"/>
      <c r="Z374" s="37"/>
      <c r="AA374" s="37">
        <f t="shared" si="59"/>
        <v>0</v>
      </c>
      <c r="AB374" s="37"/>
      <c r="AC374" s="84">
        <f t="shared" si="61"/>
        <v>0</v>
      </c>
      <c r="AD374" s="84"/>
      <c r="AE374" s="84"/>
    </row>
    <row r="375" spans="2:31" x14ac:dyDescent="0.25">
      <c r="B375" s="87" t="s">
        <v>390</v>
      </c>
      <c r="C375" s="87"/>
      <c r="D375" s="87"/>
      <c r="E375" s="87"/>
      <c r="F375" s="44"/>
      <c r="G375" s="44"/>
      <c r="H375" s="60"/>
      <c r="I375" s="62"/>
      <c r="J375" s="38"/>
      <c r="K375" s="38"/>
      <c r="L375" s="38"/>
      <c r="M375" s="44"/>
      <c r="N375" s="44"/>
      <c r="O375" s="44"/>
      <c r="P375" s="44"/>
      <c r="Q375" s="44" t="s">
        <v>341</v>
      </c>
      <c r="R375" s="44"/>
      <c r="S375" s="44"/>
      <c r="T375" s="44"/>
      <c r="U375" s="38" t="s">
        <v>224</v>
      </c>
      <c r="V375" s="38"/>
      <c r="W375" s="38"/>
      <c r="X375" s="37">
        <v>420.36</v>
      </c>
      <c r="Y375" s="37"/>
      <c r="Z375" s="37"/>
      <c r="AA375" s="37">
        <f t="shared" si="59"/>
        <v>0</v>
      </c>
      <c r="AB375" s="37"/>
      <c r="AC375" s="84">
        <f t="shared" si="61"/>
        <v>0</v>
      </c>
      <c r="AD375" s="84"/>
      <c r="AE375" s="84"/>
    </row>
    <row r="376" spans="2:31" ht="15" customHeight="1" x14ac:dyDescent="0.25">
      <c r="B376" s="87" t="s">
        <v>391</v>
      </c>
      <c r="C376" s="87"/>
      <c r="D376" s="87"/>
      <c r="E376" s="87"/>
      <c r="F376" s="44" t="s">
        <v>125</v>
      </c>
      <c r="G376" s="44"/>
      <c r="H376" s="60"/>
      <c r="I376" s="62"/>
      <c r="J376" s="38"/>
      <c r="K376" s="38"/>
      <c r="L376" s="38"/>
      <c r="M376" s="155" t="s">
        <v>338</v>
      </c>
      <c r="N376" s="155"/>
      <c r="O376" s="155"/>
      <c r="P376" s="155"/>
      <c r="Q376" s="44" t="s">
        <v>224</v>
      </c>
      <c r="R376" s="44"/>
      <c r="S376" s="44"/>
      <c r="T376" s="44"/>
      <c r="U376" s="38" t="s">
        <v>224</v>
      </c>
      <c r="V376" s="38"/>
      <c r="W376" s="38"/>
      <c r="X376" s="50"/>
      <c r="Y376" s="50"/>
      <c r="Z376" s="50"/>
      <c r="AA376" s="37">
        <f t="shared" si="59"/>
        <v>0</v>
      </c>
      <c r="AB376" s="37"/>
      <c r="AC376" s="84">
        <f t="shared" si="61"/>
        <v>0</v>
      </c>
      <c r="AD376" s="84"/>
      <c r="AE376" s="84"/>
    </row>
    <row r="377" spans="2:31" x14ac:dyDescent="0.25">
      <c r="B377" s="87" t="s">
        <v>392</v>
      </c>
      <c r="C377" s="87"/>
      <c r="D377" s="87"/>
      <c r="E377" s="87"/>
      <c r="F377" s="44"/>
      <c r="G377" s="44"/>
      <c r="H377" s="60"/>
      <c r="I377" s="62"/>
      <c r="J377" s="38"/>
      <c r="K377" s="38"/>
      <c r="L377" s="38"/>
      <c r="M377" s="155"/>
      <c r="N377" s="155"/>
      <c r="O377" s="155"/>
      <c r="P377" s="155"/>
      <c r="Q377" s="44" t="s">
        <v>224</v>
      </c>
      <c r="R377" s="44"/>
      <c r="S377" s="44"/>
      <c r="T377" s="44"/>
      <c r="U377" s="38" t="s">
        <v>256</v>
      </c>
      <c r="V377" s="38"/>
      <c r="W377" s="38"/>
      <c r="X377" s="37"/>
      <c r="Y377" s="37"/>
      <c r="Z377" s="37"/>
      <c r="AA377" s="37">
        <f t="shared" si="59"/>
        <v>0</v>
      </c>
      <c r="AB377" s="37"/>
      <c r="AC377" s="84">
        <f t="shared" si="61"/>
        <v>0</v>
      </c>
      <c r="AD377" s="84"/>
      <c r="AE377" s="84"/>
    </row>
    <row r="378" spans="2:31" x14ac:dyDescent="0.25">
      <c r="B378" s="37" t="s">
        <v>393</v>
      </c>
      <c r="C378" s="37"/>
      <c r="D378" s="37"/>
      <c r="E378" s="37"/>
      <c r="F378" s="88" t="s">
        <v>333</v>
      </c>
      <c r="G378" s="88"/>
      <c r="H378" s="38" t="s">
        <v>396</v>
      </c>
      <c r="I378" s="38"/>
      <c r="J378" s="38"/>
      <c r="K378" s="38"/>
      <c r="L378" s="38"/>
      <c r="M378" s="155" t="s">
        <v>361</v>
      </c>
      <c r="N378" s="155"/>
      <c r="O378" s="155"/>
      <c r="P378" s="155"/>
      <c r="Q378" s="44" t="s">
        <v>224</v>
      </c>
      <c r="R378" s="44"/>
      <c r="S378" s="44"/>
      <c r="T378" s="44"/>
      <c r="U378" s="38" t="s">
        <v>224</v>
      </c>
      <c r="V378" s="38"/>
      <c r="W378" s="38"/>
      <c r="X378" s="50">
        <v>429.37</v>
      </c>
      <c r="Y378" s="50"/>
      <c r="Z378" s="50"/>
      <c r="AA378" s="37">
        <f t="shared" si="59"/>
        <v>0</v>
      </c>
      <c r="AB378" s="37"/>
      <c r="AC378" s="84">
        <f t="shared" si="61"/>
        <v>0</v>
      </c>
      <c r="AD378" s="84"/>
      <c r="AE378" s="84"/>
    </row>
    <row r="379" spans="2:31" x14ac:dyDescent="0.25">
      <c r="B379" s="37" t="s">
        <v>394</v>
      </c>
      <c r="C379" s="37"/>
      <c r="D379" s="37"/>
      <c r="E379" s="37"/>
      <c r="F379" s="88"/>
      <c r="G379" s="88"/>
      <c r="H379" s="38"/>
      <c r="I379" s="38"/>
      <c r="J379" s="38"/>
      <c r="K379" s="38"/>
      <c r="L379" s="38"/>
      <c r="M379" s="155"/>
      <c r="N379" s="155"/>
      <c r="O379" s="155"/>
      <c r="P379" s="155"/>
      <c r="Q379" s="44" t="s">
        <v>224</v>
      </c>
      <c r="R379" s="44"/>
      <c r="S379" s="44"/>
      <c r="T379" s="44"/>
      <c r="U379" s="38" t="s">
        <v>256</v>
      </c>
      <c r="V379" s="38"/>
      <c r="W379" s="38"/>
      <c r="X379" s="50">
        <v>500.4</v>
      </c>
      <c r="Y379" s="50"/>
      <c r="Z379" s="50"/>
      <c r="AA379" s="37">
        <f t="shared" si="59"/>
        <v>0</v>
      </c>
      <c r="AB379" s="37"/>
      <c r="AC379" s="84">
        <f t="shared" si="61"/>
        <v>0</v>
      </c>
      <c r="AD379" s="84"/>
      <c r="AE379" s="84"/>
    </row>
    <row r="383" spans="2:31" ht="23.25" x14ac:dyDescent="0.35">
      <c r="B383" s="1" t="s">
        <v>426</v>
      </c>
    </row>
    <row r="385" spans="2:31" x14ac:dyDescent="0.25">
      <c r="B385" s="2" t="s">
        <v>263</v>
      </c>
    </row>
    <row r="386" spans="2:31" x14ac:dyDescent="0.25">
      <c r="B386" s="2" t="s">
        <v>429</v>
      </c>
    </row>
    <row r="387" spans="2:31" x14ac:dyDescent="0.25">
      <c r="B387" s="2" t="s">
        <v>399</v>
      </c>
    </row>
    <row r="388" spans="2:31" x14ac:dyDescent="0.25">
      <c r="B388" s="2" t="s">
        <v>400</v>
      </c>
    </row>
    <row r="389" spans="2:31" x14ac:dyDescent="0.25">
      <c r="B389" s="2" t="s">
        <v>432</v>
      </c>
    </row>
    <row r="391" spans="2:31" ht="18.75" x14ac:dyDescent="0.3">
      <c r="B391" s="130" t="s">
        <v>401</v>
      </c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130"/>
      <c r="AE391" s="130"/>
    </row>
    <row r="392" spans="2:31" s="4" customFormat="1" ht="15" customHeight="1" x14ac:dyDescent="0.25">
      <c r="B392" s="48" t="s">
        <v>62</v>
      </c>
      <c r="C392" s="48"/>
      <c r="D392" s="48"/>
      <c r="E392" s="48"/>
      <c r="F392" s="48" t="s">
        <v>63</v>
      </c>
      <c r="G392" s="48"/>
      <c r="H392" s="174" t="s">
        <v>268</v>
      </c>
      <c r="I392" s="174"/>
      <c r="J392" s="47" t="s">
        <v>270</v>
      </c>
      <c r="K392" s="47"/>
      <c r="L392" s="47"/>
      <c r="M392" s="47"/>
      <c r="N392" s="46" t="s">
        <v>425</v>
      </c>
      <c r="O392" s="46"/>
      <c r="P392" s="46"/>
      <c r="Q392" s="131" t="s">
        <v>30</v>
      </c>
      <c r="R392" s="131"/>
      <c r="S392" s="131"/>
      <c r="T392" s="48" t="s">
        <v>29</v>
      </c>
      <c r="U392" s="48"/>
      <c r="V392" s="132" t="s">
        <v>31</v>
      </c>
      <c r="W392" s="132"/>
      <c r="X392" s="132"/>
    </row>
    <row r="393" spans="2:31" s="4" customFormat="1" x14ac:dyDescent="0.25">
      <c r="B393" s="48"/>
      <c r="C393" s="48"/>
      <c r="D393" s="48"/>
      <c r="E393" s="48"/>
      <c r="F393" s="48"/>
      <c r="G393" s="48"/>
      <c r="H393" s="174"/>
      <c r="I393" s="174"/>
      <c r="J393" s="47"/>
      <c r="K393" s="47"/>
      <c r="L393" s="47"/>
      <c r="M393" s="47"/>
      <c r="N393" s="46"/>
      <c r="O393" s="46"/>
      <c r="P393" s="46"/>
      <c r="Q393" s="131"/>
      <c r="R393" s="131"/>
      <c r="S393" s="131"/>
      <c r="T393" s="48"/>
      <c r="U393" s="48"/>
      <c r="V393" s="132"/>
      <c r="W393" s="132"/>
      <c r="X393" s="132"/>
    </row>
    <row r="394" spans="2:31" s="4" customFormat="1" ht="15" customHeight="1" x14ac:dyDescent="0.25">
      <c r="B394" s="87" t="s">
        <v>402</v>
      </c>
      <c r="C394" s="87"/>
      <c r="D394" s="87"/>
      <c r="E394" s="87"/>
      <c r="F394" s="44" t="s">
        <v>416</v>
      </c>
      <c r="G394" s="44"/>
      <c r="H394" s="38" t="s">
        <v>419</v>
      </c>
      <c r="I394" s="38"/>
      <c r="J394" s="44" t="s">
        <v>336</v>
      </c>
      <c r="K394" s="44"/>
      <c r="L394" s="44"/>
      <c r="M394" s="44"/>
      <c r="N394" s="38" t="s">
        <v>224</v>
      </c>
      <c r="O394" s="38"/>
      <c r="P394" s="38"/>
      <c r="Q394" s="37">
        <v>216.28</v>
      </c>
      <c r="R394" s="37"/>
      <c r="S394" s="37"/>
      <c r="T394" s="37">
        <f t="shared" ref="T394:T407" si="62">$AR$7</f>
        <v>0</v>
      </c>
      <c r="U394" s="37"/>
      <c r="V394" s="84">
        <f t="shared" ref="V394" si="63">$AR$7*Q394</f>
        <v>0</v>
      </c>
      <c r="W394" s="84"/>
      <c r="X394" s="84"/>
    </row>
    <row r="395" spans="2:31" s="4" customFormat="1" ht="15" customHeight="1" x14ac:dyDescent="0.25">
      <c r="B395" s="87" t="s">
        <v>403</v>
      </c>
      <c r="C395" s="87"/>
      <c r="D395" s="87"/>
      <c r="E395" s="87"/>
      <c r="F395" s="44"/>
      <c r="G395" s="44"/>
      <c r="H395" s="38"/>
      <c r="I395" s="38"/>
      <c r="J395" s="44"/>
      <c r="K395" s="44"/>
      <c r="L395" s="44"/>
      <c r="M395" s="44"/>
      <c r="N395" s="38" t="s">
        <v>256</v>
      </c>
      <c r="O395" s="38"/>
      <c r="P395" s="38"/>
      <c r="Q395" s="50">
        <v>264.83</v>
      </c>
      <c r="R395" s="50"/>
      <c r="S395" s="50"/>
      <c r="T395" s="37">
        <f t="shared" si="62"/>
        <v>0</v>
      </c>
      <c r="U395" s="37"/>
      <c r="V395" s="84">
        <f t="shared" ref="V395:V407" si="64">$AR$7*Q395</f>
        <v>0</v>
      </c>
      <c r="W395" s="84"/>
      <c r="X395" s="84"/>
    </row>
    <row r="396" spans="2:31" s="4" customFormat="1" ht="15" customHeight="1" x14ac:dyDescent="0.25">
      <c r="B396" s="87" t="s">
        <v>404</v>
      </c>
      <c r="C396" s="87"/>
      <c r="D396" s="87"/>
      <c r="E396" s="87"/>
      <c r="F396" s="44"/>
      <c r="G396" s="44"/>
      <c r="H396" s="38" t="s">
        <v>420</v>
      </c>
      <c r="I396" s="38"/>
      <c r="J396" s="44"/>
      <c r="K396" s="44"/>
      <c r="L396" s="44"/>
      <c r="M396" s="44"/>
      <c r="N396" s="38" t="s">
        <v>224</v>
      </c>
      <c r="O396" s="38"/>
      <c r="P396" s="38"/>
      <c r="Q396" s="50">
        <v>225.1</v>
      </c>
      <c r="R396" s="50"/>
      <c r="S396" s="50"/>
      <c r="T396" s="37">
        <f t="shared" si="62"/>
        <v>0</v>
      </c>
      <c r="U396" s="37"/>
      <c r="V396" s="84">
        <f t="shared" si="64"/>
        <v>0</v>
      </c>
      <c r="W396" s="84"/>
      <c r="X396" s="84"/>
    </row>
    <row r="397" spans="2:31" s="4" customFormat="1" ht="15" customHeight="1" x14ac:dyDescent="0.25">
      <c r="B397" s="87" t="s">
        <v>405</v>
      </c>
      <c r="C397" s="87"/>
      <c r="D397" s="87"/>
      <c r="E397" s="87"/>
      <c r="F397" s="44"/>
      <c r="G397" s="44"/>
      <c r="H397" s="38"/>
      <c r="I397" s="38"/>
      <c r="J397" s="44"/>
      <c r="K397" s="44"/>
      <c r="L397" s="44"/>
      <c r="M397" s="44"/>
      <c r="N397" s="38" t="s">
        <v>256</v>
      </c>
      <c r="O397" s="38"/>
      <c r="P397" s="38"/>
      <c r="Q397" s="50">
        <v>273.66000000000003</v>
      </c>
      <c r="R397" s="50"/>
      <c r="S397" s="50"/>
      <c r="T397" s="37">
        <f t="shared" si="62"/>
        <v>0</v>
      </c>
      <c r="U397" s="37"/>
      <c r="V397" s="84">
        <f t="shared" si="64"/>
        <v>0</v>
      </c>
      <c r="W397" s="84"/>
      <c r="X397" s="84"/>
    </row>
    <row r="398" spans="2:31" s="4" customFormat="1" ht="15" customHeight="1" x14ac:dyDescent="0.25">
      <c r="B398" s="87" t="s">
        <v>406</v>
      </c>
      <c r="C398" s="87"/>
      <c r="D398" s="87"/>
      <c r="E398" s="87"/>
      <c r="F398" s="44"/>
      <c r="G398" s="44"/>
      <c r="H398" s="38" t="s">
        <v>421</v>
      </c>
      <c r="I398" s="38"/>
      <c r="J398" s="44" t="s">
        <v>423</v>
      </c>
      <c r="K398" s="44"/>
      <c r="L398" s="44"/>
      <c r="M398" s="44"/>
      <c r="N398" s="38" t="s">
        <v>224</v>
      </c>
      <c r="O398" s="38"/>
      <c r="P398" s="38"/>
      <c r="Q398" s="50">
        <v>154.47999999999999</v>
      </c>
      <c r="R398" s="50"/>
      <c r="S398" s="50"/>
      <c r="T398" s="37">
        <f t="shared" si="62"/>
        <v>0</v>
      </c>
      <c r="U398" s="37"/>
      <c r="V398" s="84">
        <f t="shared" si="64"/>
        <v>0</v>
      </c>
      <c r="W398" s="84"/>
      <c r="X398" s="84"/>
    </row>
    <row r="399" spans="2:31" s="4" customFormat="1" ht="15" customHeight="1" x14ac:dyDescent="0.25">
      <c r="B399" s="87" t="s">
        <v>407</v>
      </c>
      <c r="C399" s="87"/>
      <c r="D399" s="87"/>
      <c r="E399" s="87"/>
      <c r="F399" s="44"/>
      <c r="G399" s="44"/>
      <c r="H399" s="38"/>
      <c r="I399" s="38"/>
      <c r="J399" s="44"/>
      <c r="K399" s="44"/>
      <c r="L399" s="44"/>
      <c r="M399" s="44"/>
      <c r="N399" s="38" t="s">
        <v>256</v>
      </c>
      <c r="O399" s="38"/>
      <c r="P399" s="38"/>
      <c r="Q399" s="50">
        <v>211.86</v>
      </c>
      <c r="R399" s="50"/>
      <c r="S399" s="50"/>
      <c r="T399" s="37">
        <f t="shared" si="62"/>
        <v>0</v>
      </c>
      <c r="U399" s="37"/>
      <c r="V399" s="84">
        <f t="shared" si="64"/>
        <v>0</v>
      </c>
      <c r="W399" s="84"/>
      <c r="X399" s="84"/>
    </row>
    <row r="400" spans="2:31" s="4" customFormat="1" ht="15" customHeight="1" x14ac:dyDescent="0.25">
      <c r="B400" s="87" t="s">
        <v>408</v>
      </c>
      <c r="C400" s="87"/>
      <c r="D400" s="87"/>
      <c r="E400" s="87"/>
      <c r="F400" s="44" t="s">
        <v>417</v>
      </c>
      <c r="G400" s="44"/>
      <c r="H400" s="38"/>
      <c r="I400" s="38"/>
      <c r="J400" s="44"/>
      <c r="K400" s="44"/>
      <c r="L400" s="44"/>
      <c r="M400" s="44"/>
      <c r="N400" s="38" t="s">
        <v>224</v>
      </c>
      <c r="O400" s="38"/>
      <c r="P400" s="38"/>
      <c r="Q400" s="50">
        <v>172.14</v>
      </c>
      <c r="R400" s="50"/>
      <c r="S400" s="50"/>
      <c r="T400" s="37">
        <f t="shared" si="62"/>
        <v>0</v>
      </c>
      <c r="U400" s="37"/>
      <c r="V400" s="84">
        <f t="shared" si="64"/>
        <v>0</v>
      </c>
      <c r="W400" s="84"/>
      <c r="X400" s="84"/>
    </row>
    <row r="401" spans="2:31" s="4" customFormat="1" ht="15" customHeight="1" x14ac:dyDescent="0.25">
      <c r="B401" s="87" t="s">
        <v>409</v>
      </c>
      <c r="C401" s="87"/>
      <c r="D401" s="87"/>
      <c r="E401" s="87"/>
      <c r="F401" s="44"/>
      <c r="G401" s="44"/>
      <c r="H401" s="38"/>
      <c r="I401" s="38"/>
      <c r="J401" s="44"/>
      <c r="K401" s="44"/>
      <c r="L401" s="44"/>
      <c r="M401" s="44"/>
      <c r="N401" s="38" t="s">
        <v>256</v>
      </c>
      <c r="O401" s="38"/>
      <c r="P401" s="38"/>
      <c r="Q401" s="37">
        <v>220.69</v>
      </c>
      <c r="R401" s="37"/>
      <c r="S401" s="37"/>
      <c r="T401" s="37">
        <f t="shared" si="62"/>
        <v>0</v>
      </c>
      <c r="U401" s="37"/>
      <c r="V401" s="84">
        <f t="shared" si="64"/>
        <v>0</v>
      </c>
      <c r="W401" s="84"/>
      <c r="X401" s="84"/>
    </row>
    <row r="402" spans="2:31" s="4" customFormat="1" ht="15" customHeight="1" x14ac:dyDescent="0.25">
      <c r="B402" s="87" t="s">
        <v>410</v>
      </c>
      <c r="C402" s="87"/>
      <c r="D402" s="87"/>
      <c r="E402" s="87"/>
      <c r="F402" s="44"/>
      <c r="G402" s="44"/>
      <c r="H402" s="38" t="s">
        <v>422</v>
      </c>
      <c r="I402" s="38"/>
      <c r="J402" s="44"/>
      <c r="K402" s="44"/>
      <c r="L402" s="44"/>
      <c r="M402" s="44"/>
      <c r="N402" s="38" t="s">
        <v>224</v>
      </c>
      <c r="O402" s="38"/>
      <c r="P402" s="38"/>
      <c r="Q402" s="37">
        <v>180.97</v>
      </c>
      <c r="R402" s="37"/>
      <c r="S402" s="37"/>
      <c r="T402" s="37">
        <f t="shared" si="62"/>
        <v>0</v>
      </c>
      <c r="U402" s="37"/>
      <c r="V402" s="84">
        <f t="shared" si="64"/>
        <v>0</v>
      </c>
      <c r="W402" s="84"/>
      <c r="X402" s="84"/>
    </row>
    <row r="403" spans="2:31" ht="15" customHeight="1" x14ac:dyDescent="0.25">
      <c r="B403" s="87" t="s">
        <v>415</v>
      </c>
      <c r="C403" s="87"/>
      <c r="D403" s="87"/>
      <c r="E403" s="87"/>
      <c r="F403" s="44"/>
      <c r="G403" s="44"/>
      <c r="H403" s="38"/>
      <c r="I403" s="38"/>
      <c r="J403" s="44"/>
      <c r="K403" s="44"/>
      <c r="L403" s="44"/>
      <c r="M403" s="44"/>
      <c r="N403" s="38" t="s">
        <v>256</v>
      </c>
      <c r="O403" s="38"/>
      <c r="P403" s="38"/>
      <c r="Q403" s="37">
        <v>229.52</v>
      </c>
      <c r="R403" s="37"/>
      <c r="S403" s="37"/>
      <c r="T403" s="37">
        <f t="shared" si="62"/>
        <v>0</v>
      </c>
      <c r="U403" s="37"/>
      <c r="V403" s="84">
        <f t="shared" si="64"/>
        <v>0</v>
      </c>
      <c r="W403" s="84"/>
      <c r="X403" s="84"/>
    </row>
    <row r="404" spans="2:31" ht="15" customHeight="1" x14ac:dyDescent="0.25">
      <c r="B404" s="87" t="s">
        <v>414</v>
      </c>
      <c r="C404" s="87"/>
      <c r="D404" s="87"/>
      <c r="E404" s="87"/>
      <c r="F404" s="44" t="s">
        <v>418</v>
      </c>
      <c r="G404" s="44"/>
      <c r="H404" s="38" t="s">
        <v>419</v>
      </c>
      <c r="I404" s="38"/>
      <c r="J404" s="44" t="s">
        <v>424</v>
      </c>
      <c r="K404" s="44"/>
      <c r="L404" s="44"/>
      <c r="M404" s="44"/>
      <c r="N404" s="38" t="s">
        <v>224</v>
      </c>
      <c r="O404" s="38"/>
      <c r="P404" s="38"/>
      <c r="Q404" s="50">
        <v>247.18</v>
      </c>
      <c r="R404" s="50"/>
      <c r="S404" s="50"/>
      <c r="T404" s="37">
        <f t="shared" si="62"/>
        <v>0</v>
      </c>
      <c r="U404" s="37"/>
      <c r="V404" s="84">
        <f t="shared" si="64"/>
        <v>0</v>
      </c>
      <c r="W404" s="84"/>
      <c r="X404" s="84"/>
    </row>
    <row r="405" spans="2:31" ht="15" customHeight="1" x14ac:dyDescent="0.25">
      <c r="B405" s="87" t="s">
        <v>411</v>
      </c>
      <c r="C405" s="87"/>
      <c r="D405" s="87"/>
      <c r="E405" s="87"/>
      <c r="F405" s="44"/>
      <c r="G405" s="44"/>
      <c r="H405" s="38"/>
      <c r="I405" s="38"/>
      <c r="J405" s="44"/>
      <c r="K405" s="44"/>
      <c r="L405" s="44"/>
      <c r="M405" s="44"/>
      <c r="N405" s="38" t="s">
        <v>256</v>
      </c>
      <c r="O405" s="38"/>
      <c r="P405" s="38"/>
      <c r="Q405" s="50">
        <v>286.89999999999998</v>
      </c>
      <c r="R405" s="50"/>
      <c r="S405" s="50"/>
      <c r="T405" s="37">
        <f t="shared" si="62"/>
        <v>0</v>
      </c>
      <c r="U405" s="37"/>
      <c r="V405" s="84">
        <f t="shared" si="64"/>
        <v>0</v>
      </c>
      <c r="W405" s="84"/>
      <c r="X405" s="84"/>
    </row>
    <row r="406" spans="2:31" ht="15" customHeight="1" x14ac:dyDescent="0.25">
      <c r="B406" s="87" t="s">
        <v>413</v>
      </c>
      <c r="C406" s="87"/>
      <c r="D406" s="87"/>
      <c r="E406" s="87"/>
      <c r="F406" s="44"/>
      <c r="G406" s="44"/>
      <c r="H406" s="38" t="s">
        <v>420</v>
      </c>
      <c r="I406" s="38"/>
      <c r="J406" s="44"/>
      <c r="K406" s="44"/>
      <c r="L406" s="44"/>
      <c r="M406" s="44"/>
      <c r="N406" s="38" t="s">
        <v>224</v>
      </c>
      <c r="O406" s="38"/>
      <c r="P406" s="38"/>
      <c r="Q406" s="50">
        <v>256</v>
      </c>
      <c r="R406" s="50"/>
      <c r="S406" s="50"/>
      <c r="T406" s="37">
        <f t="shared" si="62"/>
        <v>0</v>
      </c>
      <c r="U406" s="37"/>
      <c r="V406" s="84">
        <f t="shared" si="64"/>
        <v>0</v>
      </c>
      <c r="W406" s="84"/>
      <c r="X406" s="84"/>
    </row>
    <row r="407" spans="2:31" ht="15" customHeight="1" x14ac:dyDescent="0.25">
      <c r="B407" s="87" t="s">
        <v>412</v>
      </c>
      <c r="C407" s="87"/>
      <c r="D407" s="87"/>
      <c r="E407" s="87"/>
      <c r="F407" s="44"/>
      <c r="G407" s="44"/>
      <c r="H407" s="38"/>
      <c r="I407" s="38"/>
      <c r="J407" s="44"/>
      <c r="K407" s="44"/>
      <c r="L407" s="44"/>
      <c r="M407" s="44"/>
      <c r="N407" s="38" t="s">
        <v>256</v>
      </c>
      <c r="O407" s="38"/>
      <c r="P407" s="38"/>
      <c r="Q407" s="50">
        <v>295.73</v>
      </c>
      <c r="R407" s="50"/>
      <c r="S407" s="50"/>
      <c r="T407" s="37">
        <f t="shared" si="62"/>
        <v>0</v>
      </c>
      <c r="U407" s="37"/>
      <c r="V407" s="84">
        <f t="shared" si="64"/>
        <v>0</v>
      </c>
      <c r="W407" s="84"/>
      <c r="X407" s="84"/>
    </row>
    <row r="409" spans="2:31" ht="23.25" x14ac:dyDescent="0.35">
      <c r="B409" s="1" t="s">
        <v>427</v>
      </c>
    </row>
    <row r="411" spans="2:31" x14ac:dyDescent="0.25">
      <c r="B411" s="2" t="s">
        <v>428</v>
      </c>
    </row>
    <row r="412" spans="2:31" x14ac:dyDescent="0.25">
      <c r="B412" s="2" t="s">
        <v>430</v>
      </c>
    </row>
    <row r="413" spans="2:31" x14ac:dyDescent="0.25">
      <c r="B413" s="2" t="s">
        <v>234</v>
      </c>
    </row>
    <row r="414" spans="2:31" x14ac:dyDescent="0.25">
      <c r="B414" s="2" t="s">
        <v>431</v>
      </c>
    </row>
    <row r="416" spans="2:31" ht="18.75" x14ac:dyDescent="0.3">
      <c r="B416" s="130" t="s">
        <v>246</v>
      </c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  <c r="AA416" s="130"/>
      <c r="AB416" s="130"/>
      <c r="AC416" s="130"/>
      <c r="AD416" s="130"/>
      <c r="AE416" s="130"/>
    </row>
    <row r="417" spans="2:28" s="4" customFormat="1" ht="15" customHeight="1" x14ac:dyDescent="0.25">
      <c r="B417" s="48" t="s">
        <v>62</v>
      </c>
      <c r="C417" s="48"/>
      <c r="D417" s="48"/>
      <c r="E417" s="48"/>
      <c r="F417" s="48" t="s">
        <v>63</v>
      </c>
      <c r="G417" s="48"/>
      <c r="H417" s="174" t="s">
        <v>268</v>
      </c>
      <c r="I417" s="174"/>
      <c r="J417" s="174"/>
      <c r="K417" s="174"/>
      <c r="L417" s="174"/>
      <c r="M417" s="174"/>
      <c r="N417" s="159" t="s">
        <v>70</v>
      </c>
      <c r="O417" s="160"/>
      <c r="P417" s="160"/>
      <c r="Q417" s="161"/>
      <c r="R417" s="131" t="s">
        <v>317</v>
      </c>
      <c r="S417" s="131"/>
      <c r="T417" s="131"/>
      <c r="U417" s="131" t="s">
        <v>30</v>
      </c>
      <c r="V417" s="131"/>
      <c r="W417" s="131"/>
      <c r="X417" s="48" t="s">
        <v>29</v>
      </c>
      <c r="Y417" s="48"/>
      <c r="Z417" s="132" t="s">
        <v>31</v>
      </c>
      <c r="AA417" s="132"/>
      <c r="AB417" s="132"/>
    </row>
    <row r="418" spans="2:28" s="4" customFormat="1" x14ac:dyDescent="0.25">
      <c r="B418" s="48"/>
      <c r="C418" s="48"/>
      <c r="D418" s="48"/>
      <c r="E418" s="48"/>
      <c r="F418" s="48"/>
      <c r="G418" s="48"/>
      <c r="H418" s="192" t="s">
        <v>135</v>
      </c>
      <c r="I418" s="192"/>
      <c r="J418" s="192"/>
      <c r="K418" s="48" t="s">
        <v>433</v>
      </c>
      <c r="L418" s="48"/>
      <c r="M418" s="48"/>
      <c r="N418" s="162"/>
      <c r="O418" s="163"/>
      <c r="P418" s="163"/>
      <c r="Q418" s="164"/>
      <c r="R418" s="131"/>
      <c r="S418" s="131"/>
      <c r="T418" s="131"/>
      <c r="U418" s="131"/>
      <c r="V418" s="131"/>
      <c r="W418" s="131"/>
      <c r="X418" s="48"/>
      <c r="Y418" s="48"/>
      <c r="Z418" s="132"/>
      <c r="AA418" s="132"/>
      <c r="AB418" s="132"/>
    </row>
    <row r="419" spans="2:28" s="4" customFormat="1" ht="15" customHeight="1" x14ac:dyDescent="0.25">
      <c r="B419" s="87" t="s">
        <v>434</v>
      </c>
      <c r="C419" s="87"/>
      <c r="D419" s="87"/>
      <c r="E419" s="87"/>
      <c r="F419" s="158" t="s">
        <v>442</v>
      </c>
      <c r="G419" s="158"/>
      <c r="H419" s="38" t="s">
        <v>419</v>
      </c>
      <c r="I419" s="38"/>
      <c r="J419" s="38"/>
      <c r="K419" s="57" t="s">
        <v>444</v>
      </c>
      <c r="L419" s="58"/>
      <c r="M419" s="59"/>
      <c r="N419" s="181" t="s">
        <v>446</v>
      </c>
      <c r="O419" s="194"/>
      <c r="P419" s="194"/>
      <c r="Q419" s="182"/>
      <c r="R419" s="37" t="s">
        <v>224</v>
      </c>
      <c r="S419" s="37"/>
      <c r="T419" s="37"/>
      <c r="U419" s="37">
        <v>304.23</v>
      </c>
      <c r="V419" s="37"/>
      <c r="W419" s="37"/>
      <c r="X419" s="37">
        <f t="shared" ref="X419:X426" si="65">$AR$7</f>
        <v>0</v>
      </c>
      <c r="Y419" s="37"/>
      <c r="Z419" s="84">
        <f t="shared" ref="Z419" si="66">$AR$7*U419</f>
        <v>0</v>
      </c>
      <c r="AA419" s="84"/>
      <c r="AB419" s="84"/>
    </row>
    <row r="420" spans="2:28" s="4" customFormat="1" ht="15" customHeight="1" x14ac:dyDescent="0.25">
      <c r="B420" s="87" t="s">
        <v>435</v>
      </c>
      <c r="C420" s="87"/>
      <c r="D420" s="87"/>
      <c r="E420" s="87"/>
      <c r="F420" s="158"/>
      <c r="G420" s="158"/>
      <c r="H420" s="38"/>
      <c r="I420" s="38"/>
      <c r="J420" s="38"/>
      <c r="K420" s="63"/>
      <c r="L420" s="64"/>
      <c r="M420" s="65"/>
      <c r="N420" s="195"/>
      <c r="O420" s="196"/>
      <c r="P420" s="196"/>
      <c r="Q420" s="197"/>
      <c r="R420" s="37" t="s">
        <v>256</v>
      </c>
      <c r="S420" s="37"/>
      <c r="T420" s="37"/>
      <c r="U420" s="50">
        <v>351</v>
      </c>
      <c r="V420" s="50"/>
      <c r="W420" s="50"/>
      <c r="X420" s="37">
        <f t="shared" si="65"/>
        <v>0</v>
      </c>
      <c r="Y420" s="37"/>
      <c r="Z420" s="84">
        <f t="shared" ref="Z420:Z426" si="67">$AR$7*U420</f>
        <v>0</v>
      </c>
      <c r="AA420" s="84"/>
      <c r="AB420" s="84"/>
    </row>
    <row r="421" spans="2:28" s="4" customFormat="1" ht="15" customHeight="1" x14ac:dyDescent="0.25">
      <c r="B421" s="87" t="s">
        <v>436</v>
      </c>
      <c r="C421" s="87"/>
      <c r="D421" s="87"/>
      <c r="E421" s="87"/>
      <c r="F421" s="88" t="s">
        <v>130</v>
      </c>
      <c r="G421" s="88"/>
      <c r="H421" s="38" t="s">
        <v>443</v>
      </c>
      <c r="I421" s="38"/>
      <c r="J421" s="38"/>
      <c r="K421" s="38" t="s">
        <v>445</v>
      </c>
      <c r="L421" s="38"/>
      <c r="M421" s="38"/>
      <c r="N421" s="198" t="s">
        <v>423</v>
      </c>
      <c r="O421" s="199"/>
      <c r="P421" s="199"/>
      <c r="Q421" s="200"/>
      <c r="R421" s="37" t="s">
        <v>224</v>
      </c>
      <c r="S421" s="37"/>
      <c r="T421" s="37"/>
      <c r="U421" s="37">
        <v>238.72</v>
      </c>
      <c r="V421" s="37"/>
      <c r="W421" s="37"/>
      <c r="X421" s="37">
        <f t="shared" si="65"/>
        <v>0</v>
      </c>
      <c r="Y421" s="37"/>
      <c r="Z421" s="84">
        <f t="shared" si="67"/>
        <v>0</v>
      </c>
      <c r="AA421" s="84"/>
      <c r="AB421" s="84"/>
    </row>
    <row r="422" spans="2:28" s="4" customFormat="1" ht="15" customHeight="1" x14ac:dyDescent="0.25">
      <c r="B422" s="87" t="s">
        <v>437</v>
      </c>
      <c r="C422" s="87"/>
      <c r="D422" s="87"/>
      <c r="E422" s="87"/>
      <c r="F422" s="88"/>
      <c r="G422" s="88"/>
      <c r="H422" s="38"/>
      <c r="I422" s="38"/>
      <c r="J422" s="38"/>
      <c r="K422" s="38"/>
      <c r="L422" s="38"/>
      <c r="M422" s="38"/>
      <c r="N422" s="201"/>
      <c r="O422" s="202"/>
      <c r="P422" s="202"/>
      <c r="Q422" s="203"/>
      <c r="R422" s="37" t="s">
        <v>256</v>
      </c>
      <c r="S422" s="37"/>
      <c r="T422" s="37"/>
      <c r="U422" s="37">
        <v>286.44</v>
      </c>
      <c r="V422" s="37"/>
      <c r="W422" s="37"/>
      <c r="X422" s="37">
        <f t="shared" si="65"/>
        <v>0</v>
      </c>
      <c r="Y422" s="37"/>
      <c r="Z422" s="84">
        <f t="shared" si="67"/>
        <v>0</v>
      </c>
      <c r="AA422" s="84"/>
      <c r="AB422" s="84"/>
    </row>
    <row r="423" spans="2:28" s="4" customFormat="1" ht="15" customHeight="1" x14ac:dyDescent="0.25">
      <c r="B423" s="87" t="s">
        <v>438</v>
      </c>
      <c r="C423" s="87"/>
      <c r="D423" s="87"/>
      <c r="E423" s="87"/>
      <c r="F423" s="88" t="s">
        <v>125</v>
      </c>
      <c r="G423" s="88"/>
      <c r="H423" s="38"/>
      <c r="I423" s="38"/>
      <c r="J423" s="38"/>
      <c r="K423" s="38"/>
      <c r="L423" s="38"/>
      <c r="M423" s="38"/>
      <c r="N423" s="201"/>
      <c r="O423" s="202"/>
      <c r="P423" s="202"/>
      <c r="Q423" s="203"/>
      <c r="R423" s="37" t="s">
        <v>224</v>
      </c>
      <c r="S423" s="37"/>
      <c r="T423" s="37"/>
      <c r="U423" s="37">
        <v>262.56</v>
      </c>
      <c r="V423" s="37"/>
      <c r="W423" s="37"/>
      <c r="X423" s="37">
        <f t="shared" si="65"/>
        <v>0</v>
      </c>
      <c r="Y423" s="37"/>
      <c r="Z423" s="84">
        <f t="shared" si="67"/>
        <v>0</v>
      </c>
      <c r="AA423" s="84"/>
      <c r="AB423" s="84"/>
    </row>
    <row r="424" spans="2:28" s="4" customFormat="1" ht="15" customHeight="1" x14ac:dyDescent="0.25">
      <c r="B424" s="87" t="s">
        <v>439</v>
      </c>
      <c r="C424" s="87"/>
      <c r="D424" s="87"/>
      <c r="E424" s="87"/>
      <c r="F424" s="88"/>
      <c r="G424" s="88"/>
      <c r="H424" s="38"/>
      <c r="I424" s="38"/>
      <c r="J424" s="38"/>
      <c r="K424" s="38"/>
      <c r="L424" s="38"/>
      <c r="M424" s="38"/>
      <c r="N424" s="204"/>
      <c r="O424" s="205"/>
      <c r="P424" s="205"/>
      <c r="Q424" s="206"/>
      <c r="R424" s="37" t="s">
        <v>256</v>
      </c>
      <c r="S424" s="37"/>
      <c r="T424" s="37"/>
      <c r="U424" s="37">
        <v>310.31</v>
      </c>
      <c r="V424" s="37"/>
      <c r="W424" s="37"/>
      <c r="X424" s="37">
        <f t="shared" si="65"/>
        <v>0</v>
      </c>
      <c r="Y424" s="37"/>
      <c r="Z424" s="84">
        <f t="shared" si="67"/>
        <v>0</v>
      </c>
      <c r="AA424" s="84"/>
      <c r="AB424" s="84"/>
    </row>
    <row r="425" spans="2:28" s="4" customFormat="1" ht="15" customHeight="1" x14ac:dyDescent="0.25">
      <c r="B425" s="87" t="s">
        <v>440</v>
      </c>
      <c r="C425" s="87"/>
      <c r="D425" s="87"/>
      <c r="E425" s="87"/>
      <c r="F425" s="158" t="s">
        <v>442</v>
      </c>
      <c r="G425" s="158"/>
      <c r="H425" s="38" t="s">
        <v>419</v>
      </c>
      <c r="I425" s="38"/>
      <c r="J425" s="38"/>
      <c r="K425" s="38" t="s">
        <v>444</v>
      </c>
      <c r="L425" s="38"/>
      <c r="M425" s="38"/>
      <c r="N425" s="207" t="s">
        <v>447</v>
      </c>
      <c r="O425" s="208"/>
      <c r="P425" s="208"/>
      <c r="Q425" s="209"/>
      <c r="R425" s="37" t="s">
        <v>224</v>
      </c>
      <c r="S425" s="37"/>
      <c r="T425" s="37"/>
      <c r="U425" s="37">
        <v>334.19</v>
      </c>
      <c r="V425" s="37"/>
      <c r="W425" s="37"/>
      <c r="X425" s="37">
        <f t="shared" si="65"/>
        <v>0</v>
      </c>
      <c r="Y425" s="37"/>
      <c r="Z425" s="84">
        <f t="shared" si="67"/>
        <v>0</v>
      </c>
      <c r="AA425" s="84"/>
      <c r="AB425" s="84"/>
    </row>
    <row r="426" spans="2:28" s="4" customFormat="1" ht="15" customHeight="1" x14ac:dyDescent="0.25">
      <c r="B426" s="87" t="s">
        <v>441</v>
      </c>
      <c r="C426" s="87"/>
      <c r="D426" s="87"/>
      <c r="E426" s="87"/>
      <c r="F426" s="158"/>
      <c r="G426" s="158"/>
      <c r="H426" s="38"/>
      <c r="I426" s="38"/>
      <c r="J426" s="38"/>
      <c r="K426" s="38"/>
      <c r="L426" s="38"/>
      <c r="M426" s="38"/>
      <c r="N426" s="210"/>
      <c r="O426" s="211"/>
      <c r="P426" s="211"/>
      <c r="Q426" s="212"/>
      <c r="R426" s="37" t="s">
        <v>256</v>
      </c>
      <c r="S426" s="37"/>
      <c r="T426" s="37"/>
      <c r="U426" s="50">
        <v>381.9</v>
      </c>
      <c r="V426" s="50"/>
      <c r="W426" s="50"/>
      <c r="X426" s="37">
        <f t="shared" si="65"/>
        <v>0</v>
      </c>
      <c r="Y426" s="37"/>
      <c r="Z426" s="84">
        <f t="shared" si="67"/>
        <v>0</v>
      </c>
      <c r="AA426" s="84"/>
      <c r="AB426" s="84"/>
    </row>
    <row r="427" spans="2:28" s="4" customFormat="1" ht="15" customHeight="1" x14ac:dyDescent="0.25">
      <c r="B427" s="193"/>
      <c r="C427" s="193"/>
      <c r="D427" s="193"/>
      <c r="E427" s="193"/>
      <c r="F427" s="16"/>
      <c r="G427" s="16"/>
      <c r="H427" s="17"/>
      <c r="I427" s="17"/>
    </row>
    <row r="428" spans="2:28" ht="15" customHeight="1" x14ac:dyDescent="0.25">
      <c r="B428" s="193"/>
      <c r="C428" s="193"/>
      <c r="D428" s="193"/>
      <c r="E428" s="193"/>
      <c r="F428" s="16"/>
      <c r="G428" s="16"/>
      <c r="H428" s="17"/>
      <c r="I428" s="17"/>
    </row>
    <row r="429" spans="2:28" ht="15" customHeight="1" x14ac:dyDescent="0.25">
      <c r="B429" s="193"/>
      <c r="C429" s="193"/>
      <c r="D429" s="193"/>
      <c r="E429" s="193"/>
      <c r="F429" s="16"/>
      <c r="G429" s="16"/>
      <c r="H429" s="17"/>
      <c r="I429" s="17"/>
    </row>
    <row r="430" spans="2:28" ht="15" customHeight="1" x14ac:dyDescent="0.25">
      <c r="B430" s="193"/>
      <c r="C430" s="193"/>
      <c r="D430" s="193"/>
      <c r="E430" s="193"/>
      <c r="F430" s="16"/>
      <c r="G430" s="16"/>
      <c r="H430" s="17"/>
      <c r="I430" s="17"/>
    </row>
    <row r="431" spans="2:28" ht="23.25" x14ac:dyDescent="0.35">
      <c r="B431" s="1" t="s">
        <v>448</v>
      </c>
    </row>
    <row r="433" spans="2:31" x14ac:dyDescent="0.25">
      <c r="B433" s="2" t="s">
        <v>428</v>
      </c>
    </row>
    <row r="434" spans="2:31" x14ac:dyDescent="0.25">
      <c r="B434" s="2" t="s">
        <v>430</v>
      </c>
    </row>
    <row r="435" spans="2:31" x14ac:dyDescent="0.25">
      <c r="B435" s="2" t="s">
        <v>234</v>
      </c>
    </row>
    <row r="436" spans="2:31" x14ac:dyDescent="0.25">
      <c r="B436" s="2" t="s">
        <v>431</v>
      </c>
    </row>
    <row r="438" spans="2:31" ht="18.75" x14ac:dyDescent="0.3">
      <c r="B438" s="130" t="s">
        <v>449</v>
      </c>
      <c r="C438" s="130"/>
      <c r="D438" s="130"/>
      <c r="E438" s="130"/>
      <c r="F438" s="130"/>
      <c r="G438" s="130"/>
      <c r="H438" s="130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  <c r="AA438" s="130"/>
      <c r="AB438" s="130"/>
      <c r="AC438" s="130"/>
      <c r="AD438" s="130"/>
      <c r="AE438" s="130"/>
    </row>
    <row r="439" spans="2:31" s="4" customFormat="1" ht="15" customHeight="1" x14ac:dyDescent="0.25">
      <c r="B439" s="48" t="s">
        <v>62</v>
      </c>
      <c r="C439" s="48"/>
      <c r="D439" s="48"/>
      <c r="E439" s="48"/>
      <c r="F439" s="48" t="s">
        <v>63</v>
      </c>
      <c r="G439" s="48"/>
      <c r="H439" s="174" t="s">
        <v>268</v>
      </c>
      <c r="I439" s="174"/>
      <c r="J439" s="174"/>
      <c r="K439" s="174"/>
      <c r="L439" s="174"/>
      <c r="M439" s="174"/>
      <c r="N439" s="137" t="s">
        <v>269</v>
      </c>
      <c r="O439" s="137"/>
      <c r="P439" s="137"/>
      <c r="Q439" s="47" t="s">
        <v>70</v>
      </c>
      <c r="R439" s="47"/>
      <c r="S439" s="47"/>
      <c r="T439" s="47"/>
      <c r="U439" s="131" t="s">
        <v>317</v>
      </c>
      <c r="V439" s="131"/>
      <c r="W439" s="131"/>
      <c r="X439" s="131" t="s">
        <v>30</v>
      </c>
      <c r="Y439" s="131"/>
      <c r="Z439" s="131"/>
      <c r="AA439" s="48" t="s">
        <v>29</v>
      </c>
      <c r="AB439" s="48"/>
      <c r="AC439" s="132" t="s">
        <v>31</v>
      </c>
      <c r="AD439" s="132"/>
      <c r="AE439" s="132"/>
    </row>
    <row r="440" spans="2:31" s="4" customFormat="1" x14ac:dyDescent="0.25">
      <c r="B440" s="67"/>
      <c r="C440" s="67"/>
      <c r="D440" s="67"/>
      <c r="E440" s="67"/>
      <c r="F440" s="67"/>
      <c r="G440" s="67"/>
      <c r="H440" s="214" t="s">
        <v>135</v>
      </c>
      <c r="I440" s="214"/>
      <c r="J440" s="214"/>
      <c r="K440" s="67" t="s">
        <v>433</v>
      </c>
      <c r="L440" s="67"/>
      <c r="M440" s="67"/>
      <c r="N440" s="215"/>
      <c r="O440" s="215"/>
      <c r="P440" s="215"/>
      <c r="Q440" s="171"/>
      <c r="R440" s="171"/>
      <c r="S440" s="171"/>
      <c r="T440" s="171"/>
      <c r="U440" s="213"/>
      <c r="V440" s="213"/>
      <c r="W440" s="213"/>
      <c r="X440" s="213"/>
      <c r="Y440" s="213"/>
      <c r="Z440" s="213"/>
      <c r="AA440" s="67"/>
      <c r="AB440" s="67"/>
      <c r="AC440" s="132"/>
      <c r="AD440" s="132"/>
      <c r="AE440" s="132"/>
    </row>
    <row r="441" spans="2:31" s="4" customFormat="1" ht="15" customHeight="1" x14ac:dyDescent="0.25">
      <c r="B441" s="87" t="s">
        <v>450</v>
      </c>
      <c r="C441" s="87"/>
      <c r="D441" s="87"/>
      <c r="E441" s="87"/>
      <c r="F441" s="158" t="s">
        <v>458</v>
      </c>
      <c r="G441" s="158"/>
      <c r="H441" s="38" t="s">
        <v>419</v>
      </c>
      <c r="I441" s="38"/>
      <c r="J441" s="38"/>
      <c r="K441" s="38" t="s">
        <v>460</v>
      </c>
      <c r="L441" s="38"/>
      <c r="M441" s="38"/>
      <c r="N441" s="38" t="s">
        <v>464</v>
      </c>
      <c r="O441" s="38"/>
      <c r="P441" s="38"/>
      <c r="Q441" s="155" t="s">
        <v>446</v>
      </c>
      <c r="R441" s="155"/>
      <c r="S441" s="155"/>
      <c r="T441" s="155"/>
      <c r="U441" s="37" t="s">
        <v>224</v>
      </c>
      <c r="V441" s="37"/>
      <c r="W441" s="37"/>
      <c r="X441" s="37">
        <v>310.31</v>
      </c>
      <c r="Y441" s="37"/>
      <c r="Z441" s="37"/>
      <c r="AA441" s="37">
        <f t="shared" ref="AA441:AA448" si="68">$AR$7</f>
        <v>0</v>
      </c>
      <c r="AB441" s="37"/>
      <c r="AC441" s="84">
        <f t="shared" ref="AC441" si="69">$AR$7*X441</f>
        <v>0</v>
      </c>
      <c r="AD441" s="84"/>
      <c r="AE441" s="84"/>
    </row>
    <row r="442" spans="2:31" s="4" customFormat="1" ht="15" customHeight="1" x14ac:dyDescent="0.25">
      <c r="B442" s="87" t="s">
        <v>451</v>
      </c>
      <c r="C442" s="87"/>
      <c r="D442" s="87"/>
      <c r="E442" s="87"/>
      <c r="F442" s="158"/>
      <c r="G442" s="158"/>
      <c r="H442" s="38"/>
      <c r="I442" s="38"/>
      <c r="J442" s="38"/>
      <c r="K442" s="38"/>
      <c r="L442" s="38"/>
      <c r="M442" s="38"/>
      <c r="N442" s="38"/>
      <c r="O442" s="38"/>
      <c r="P442" s="38"/>
      <c r="Q442" s="155"/>
      <c r="R442" s="155"/>
      <c r="S442" s="155"/>
      <c r="T442" s="155"/>
      <c r="U442" s="37" t="s">
        <v>256</v>
      </c>
      <c r="V442" s="37"/>
      <c r="W442" s="37"/>
      <c r="X442" s="50">
        <v>358.02</v>
      </c>
      <c r="Y442" s="50"/>
      <c r="Z442" s="50"/>
      <c r="AA442" s="37">
        <f t="shared" si="68"/>
        <v>0</v>
      </c>
      <c r="AB442" s="37"/>
      <c r="AC442" s="84">
        <f t="shared" ref="AC442:AC448" si="70">$AR$7*X442</f>
        <v>0</v>
      </c>
      <c r="AD442" s="84"/>
      <c r="AE442" s="84"/>
    </row>
    <row r="443" spans="2:31" s="4" customFormat="1" ht="15" customHeight="1" x14ac:dyDescent="0.25">
      <c r="B443" s="87" t="s">
        <v>452</v>
      </c>
      <c r="C443" s="87"/>
      <c r="D443" s="87"/>
      <c r="E443" s="87"/>
      <c r="F443" s="88" t="s">
        <v>125</v>
      </c>
      <c r="G443" s="88"/>
      <c r="H443" s="38" t="s">
        <v>459</v>
      </c>
      <c r="I443" s="38"/>
      <c r="J443" s="38"/>
      <c r="K443" s="38" t="s">
        <v>461</v>
      </c>
      <c r="L443" s="38"/>
      <c r="M443" s="38"/>
      <c r="N443" s="38" t="s">
        <v>463</v>
      </c>
      <c r="O443" s="38"/>
      <c r="P443" s="38"/>
      <c r="Q443" s="51" t="s">
        <v>423</v>
      </c>
      <c r="R443" s="51"/>
      <c r="S443" s="51"/>
      <c r="T443" s="51"/>
      <c r="U443" s="37" t="s">
        <v>224</v>
      </c>
      <c r="V443" s="37"/>
      <c r="W443" s="37"/>
      <c r="X443" s="37">
        <v>310.31</v>
      </c>
      <c r="Y443" s="37"/>
      <c r="Z443" s="37"/>
      <c r="AA443" s="37">
        <f t="shared" si="68"/>
        <v>0</v>
      </c>
      <c r="AB443" s="37"/>
      <c r="AC443" s="84">
        <f t="shared" si="70"/>
        <v>0</v>
      </c>
      <c r="AD443" s="84"/>
      <c r="AE443" s="84"/>
    </row>
    <row r="444" spans="2:31" s="4" customFormat="1" ht="15" customHeight="1" x14ac:dyDescent="0.25">
      <c r="B444" s="87" t="s">
        <v>453</v>
      </c>
      <c r="C444" s="87"/>
      <c r="D444" s="87"/>
      <c r="E444" s="87"/>
      <c r="F444" s="88"/>
      <c r="G444" s="88"/>
      <c r="H444" s="38"/>
      <c r="I444" s="38"/>
      <c r="J444" s="38"/>
      <c r="K444" s="38"/>
      <c r="L444" s="38"/>
      <c r="M444" s="38"/>
      <c r="N444" s="38"/>
      <c r="O444" s="38"/>
      <c r="P444" s="38"/>
      <c r="Q444" s="51"/>
      <c r="R444" s="51"/>
      <c r="S444" s="51"/>
      <c r="T444" s="51"/>
      <c r="U444" s="37" t="s">
        <v>256</v>
      </c>
      <c r="V444" s="37"/>
      <c r="W444" s="37"/>
      <c r="X444" s="37">
        <v>358.02</v>
      </c>
      <c r="Y444" s="37"/>
      <c r="Z444" s="37"/>
      <c r="AA444" s="37">
        <f t="shared" si="68"/>
        <v>0</v>
      </c>
      <c r="AB444" s="37"/>
      <c r="AC444" s="84">
        <f t="shared" si="70"/>
        <v>0</v>
      </c>
      <c r="AD444" s="84"/>
      <c r="AE444" s="84"/>
    </row>
    <row r="445" spans="2:31" s="4" customFormat="1" ht="15" customHeight="1" x14ac:dyDescent="0.25">
      <c r="B445" s="87" t="s">
        <v>454</v>
      </c>
      <c r="C445" s="87"/>
      <c r="D445" s="87"/>
      <c r="E445" s="87"/>
      <c r="F445" s="88" t="s">
        <v>458</v>
      </c>
      <c r="G445" s="88"/>
      <c r="H445" s="38"/>
      <c r="I445" s="38"/>
      <c r="J445" s="38"/>
      <c r="K445" s="38"/>
      <c r="L445" s="38"/>
      <c r="M445" s="38"/>
      <c r="N445" s="38"/>
      <c r="O445" s="38"/>
      <c r="P445" s="38"/>
      <c r="Q445" s="51"/>
      <c r="R445" s="51"/>
      <c r="S445" s="51"/>
      <c r="T445" s="51"/>
      <c r="U445" s="37" t="s">
        <v>224</v>
      </c>
      <c r="V445" s="37"/>
      <c r="W445" s="37"/>
      <c r="X445" s="37">
        <v>286.44</v>
      </c>
      <c r="Y445" s="37"/>
      <c r="Z445" s="37"/>
      <c r="AA445" s="37">
        <f t="shared" si="68"/>
        <v>0</v>
      </c>
      <c r="AB445" s="37"/>
      <c r="AC445" s="84">
        <f t="shared" si="70"/>
        <v>0</v>
      </c>
      <c r="AD445" s="84"/>
      <c r="AE445" s="84"/>
    </row>
    <row r="446" spans="2:31" s="4" customFormat="1" ht="15" customHeight="1" x14ac:dyDescent="0.25">
      <c r="B446" s="87" t="s">
        <v>455</v>
      </c>
      <c r="C446" s="87"/>
      <c r="D446" s="87"/>
      <c r="E446" s="87"/>
      <c r="F446" s="88"/>
      <c r="G446" s="88"/>
      <c r="H446" s="38"/>
      <c r="I446" s="38"/>
      <c r="J446" s="38"/>
      <c r="K446" s="38"/>
      <c r="L446" s="38"/>
      <c r="M446" s="38"/>
      <c r="N446" s="38"/>
      <c r="O446" s="38"/>
      <c r="P446" s="38"/>
      <c r="Q446" s="51"/>
      <c r="R446" s="51"/>
      <c r="S446" s="51"/>
      <c r="T446" s="51"/>
      <c r="U446" s="37" t="s">
        <v>256</v>
      </c>
      <c r="V446" s="37"/>
      <c r="W446" s="37"/>
      <c r="X446" s="37">
        <v>334.19</v>
      </c>
      <c r="Y446" s="37"/>
      <c r="Z446" s="37"/>
      <c r="AA446" s="37">
        <f t="shared" si="68"/>
        <v>0</v>
      </c>
      <c r="AB446" s="37"/>
      <c r="AC446" s="84">
        <f t="shared" si="70"/>
        <v>0</v>
      </c>
      <c r="AD446" s="84"/>
      <c r="AE446" s="84"/>
    </row>
    <row r="447" spans="2:31" s="4" customFormat="1" ht="15" customHeight="1" x14ac:dyDescent="0.25">
      <c r="B447" s="87" t="s">
        <v>456</v>
      </c>
      <c r="C447" s="87"/>
      <c r="D447" s="87"/>
      <c r="E447" s="87"/>
      <c r="F447" s="88"/>
      <c r="G447" s="88"/>
      <c r="H447" s="38" t="s">
        <v>419</v>
      </c>
      <c r="I447" s="38"/>
      <c r="J447" s="38"/>
      <c r="K447" s="38" t="s">
        <v>462</v>
      </c>
      <c r="L447" s="38"/>
      <c r="M447" s="38"/>
      <c r="N447" s="38"/>
      <c r="O447" s="38"/>
      <c r="P447" s="38"/>
      <c r="Q447" s="189" t="s">
        <v>465</v>
      </c>
      <c r="R447" s="189"/>
      <c r="S447" s="189"/>
      <c r="T447" s="189"/>
      <c r="U447" s="37" t="s">
        <v>224</v>
      </c>
      <c r="V447" s="37"/>
      <c r="W447" s="37"/>
      <c r="X447" s="37">
        <v>358.02</v>
      </c>
      <c r="Y447" s="37"/>
      <c r="Z447" s="37"/>
      <c r="AA447" s="37">
        <f t="shared" si="68"/>
        <v>0</v>
      </c>
      <c r="AB447" s="37"/>
      <c r="AC447" s="84">
        <f t="shared" si="70"/>
        <v>0</v>
      </c>
      <c r="AD447" s="84"/>
      <c r="AE447" s="84"/>
    </row>
    <row r="448" spans="2:31" s="4" customFormat="1" ht="15" customHeight="1" x14ac:dyDescent="0.25">
      <c r="B448" s="87" t="s">
        <v>457</v>
      </c>
      <c r="C448" s="87"/>
      <c r="D448" s="87"/>
      <c r="E448" s="87"/>
      <c r="F448" s="88"/>
      <c r="G448" s="88"/>
      <c r="H448" s="38"/>
      <c r="I448" s="38"/>
      <c r="J448" s="38"/>
      <c r="K448" s="38"/>
      <c r="L448" s="38"/>
      <c r="M448" s="38"/>
      <c r="N448" s="38"/>
      <c r="O448" s="38"/>
      <c r="P448" s="38"/>
      <c r="Q448" s="189"/>
      <c r="R448" s="189"/>
      <c r="S448" s="189"/>
      <c r="T448" s="189"/>
      <c r="U448" s="37" t="s">
        <v>256</v>
      </c>
      <c r="V448" s="37"/>
      <c r="W448" s="37"/>
      <c r="X448" s="50">
        <v>405.78</v>
      </c>
      <c r="Y448" s="50"/>
      <c r="Z448" s="50"/>
      <c r="AA448" s="37">
        <f t="shared" si="68"/>
        <v>0</v>
      </c>
      <c r="AB448" s="37"/>
      <c r="AC448" s="84">
        <f t="shared" si="70"/>
        <v>0</v>
      </c>
      <c r="AD448" s="84"/>
      <c r="AE448" s="84"/>
    </row>
    <row r="449" spans="2:31" s="4" customFormat="1" ht="15" customHeight="1" x14ac:dyDescent="0.25">
      <c r="B449" s="21"/>
      <c r="C449" s="21"/>
      <c r="D449" s="21"/>
      <c r="E449" s="21"/>
      <c r="F449" s="23"/>
      <c r="G449" s="23"/>
      <c r="H449" s="14"/>
      <c r="I449" s="14"/>
      <c r="J449" s="14"/>
      <c r="K449" s="14"/>
      <c r="L449" s="14"/>
      <c r="M449" s="14"/>
      <c r="N449" s="14"/>
      <c r="O449" s="14"/>
      <c r="P449" s="14"/>
      <c r="Q449" s="24"/>
      <c r="R449" s="24"/>
      <c r="S449" s="24"/>
      <c r="T449" s="24"/>
      <c r="U449" s="25"/>
      <c r="V449" s="25"/>
      <c r="W449" s="25"/>
      <c r="X449" s="26"/>
      <c r="Y449" s="26"/>
      <c r="Z449" s="26"/>
      <c r="AA449" s="25"/>
      <c r="AB449" s="25"/>
      <c r="AC449" s="27"/>
      <c r="AD449" s="27"/>
      <c r="AE449" s="27"/>
    </row>
    <row r="450" spans="2:31" s="4" customFormat="1" ht="15" customHeight="1" x14ac:dyDescent="0.25">
      <c r="B450" s="21"/>
      <c r="C450" s="21"/>
      <c r="D450" s="21"/>
      <c r="E450" s="21"/>
      <c r="F450" s="23"/>
      <c r="G450" s="23"/>
      <c r="H450" s="14"/>
      <c r="I450" s="14"/>
      <c r="J450" s="14"/>
      <c r="K450" s="14"/>
      <c r="L450" s="14"/>
      <c r="M450" s="14"/>
      <c r="N450" s="14"/>
      <c r="O450" s="14"/>
      <c r="P450" s="14"/>
      <c r="Q450" s="24"/>
      <c r="R450" s="24"/>
      <c r="S450" s="24"/>
      <c r="T450" s="24"/>
      <c r="U450" s="25"/>
      <c r="V450" s="25"/>
      <c r="W450" s="25"/>
      <c r="X450" s="26"/>
      <c r="Y450" s="26"/>
      <c r="Z450" s="26"/>
      <c r="AA450" s="25"/>
      <c r="AB450" s="25"/>
      <c r="AC450" s="27"/>
      <c r="AD450" s="27"/>
      <c r="AE450" s="27"/>
    </row>
    <row r="451" spans="2:31" ht="23.25" x14ac:dyDescent="0.35">
      <c r="B451" s="1" t="s">
        <v>509</v>
      </c>
    </row>
    <row r="453" spans="2:31" x14ac:dyDescent="0.25">
      <c r="B453" s="19" t="s">
        <v>508</v>
      </c>
    </row>
    <row r="454" spans="2:31" x14ac:dyDescent="0.25">
      <c r="B454" s="13" t="s">
        <v>489</v>
      </c>
    </row>
    <row r="455" spans="2:31" x14ac:dyDescent="0.25">
      <c r="B455" s="2" t="s">
        <v>493</v>
      </c>
    </row>
    <row r="456" spans="2:31" x14ac:dyDescent="0.25">
      <c r="B456" s="2" t="s">
        <v>490</v>
      </c>
    </row>
    <row r="457" spans="2:31" x14ac:dyDescent="0.25">
      <c r="B457" s="2" t="s">
        <v>491</v>
      </c>
    </row>
    <row r="458" spans="2:31" x14ac:dyDescent="0.25">
      <c r="B458" s="2" t="s">
        <v>492</v>
      </c>
    </row>
    <row r="460" spans="2:31" ht="18.75" x14ac:dyDescent="0.3">
      <c r="B460" s="85" t="s">
        <v>246</v>
      </c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28"/>
      <c r="AD460" s="4"/>
    </row>
    <row r="461" spans="2:31" x14ac:dyDescent="0.25">
      <c r="B461" s="48" t="s">
        <v>62</v>
      </c>
      <c r="C461" s="48"/>
      <c r="D461" s="48"/>
      <c r="E461" s="48"/>
      <c r="F461" s="48" t="s">
        <v>63</v>
      </c>
      <c r="G461" s="48"/>
      <c r="H461" s="48"/>
      <c r="I461" s="48"/>
      <c r="J461" s="48" t="s">
        <v>494</v>
      </c>
      <c r="K461" s="48"/>
      <c r="L461" s="48"/>
      <c r="M461" s="48"/>
      <c r="N461" s="48"/>
      <c r="O461" s="48"/>
      <c r="P461" s="48"/>
      <c r="Q461" s="48"/>
      <c r="R461" s="48" t="s">
        <v>30</v>
      </c>
      <c r="S461" s="48"/>
      <c r="T461" s="48"/>
      <c r="U461" s="48"/>
      <c r="V461" s="48" t="s">
        <v>29</v>
      </c>
      <c r="W461" s="48"/>
      <c r="X461" s="48"/>
      <c r="Y461" s="56" t="s">
        <v>31</v>
      </c>
      <c r="Z461" s="56"/>
      <c r="AA461" s="56"/>
      <c r="AB461" s="56"/>
      <c r="AC461" s="4"/>
      <c r="AD461" s="4"/>
    </row>
    <row r="462" spans="2:31" x14ac:dyDescent="0.25">
      <c r="B462" s="37" t="s">
        <v>495</v>
      </c>
      <c r="C462" s="37"/>
      <c r="D462" s="37"/>
      <c r="E462" s="37"/>
      <c r="F462" s="38" t="s">
        <v>503</v>
      </c>
      <c r="G462" s="38"/>
      <c r="H462" s="38"/>
      <c r="I462" s="38"/>
      <c r="J462" s="37" t="s">
        <v>504</v>
      </c>
      <c r="K462" s="37"/>
      <c r="L462" s="37"/>
      <c r="M462" s="37"/>
      <c r="N462" s="37"/>
      <c r="O462" s="37"/>
      <c r="P462" s="37"/>
      <c r="Q462" s="37"/>
      <c r="R462" s="52">
        <v>286.44</v>
      </c>
      <c r="S462" s="52"/>
      <c r="T462" s="52"/>
      <c r="U462" s="52"/>
      <c r="V462" s="37">
        <f>$AR$7</f>
        <v>0</v>
      </c>
      <c r="W462" s="37"/>
      <c r="X462" s="37"/>
      <c r="Y462" s="84">
        <f>$AR$7*R462</f>
        <v>0</v>
      </c>
      <c r="Z462" s="84"/>
      <c r="AA462" s="84"/>
      <c r="AB462" s="84"/>
    </row>
    <row r="463" spans="2:31" x14ac:dyDescent="0.25">
      <c r="B463" s="37" t="s">
        <v>496</v>
      </c>
      <c r="C463" s="37"/>
      <c r="D463" s="37"/>
      <c r="E463" s="37"/>
      <c r="F463" s="38"/>
      <c r="G463" s="38"/>
      <c r="H463" s="38"/>
      <c r="I463" s="38"/>
      <c r="J463" s="37" t="s">
        <v>505</v>
      </c>
      <c r="K463" s="37"/>
      <c r="L463" s="37"/>
      <c r="M463" s="37"/>
      <c r="N463" s="37"/>
      <c r="O463" s="37"/>
      <c r="P463" s="37"/>
      <c r="Q463" s="37"/>
      <c r="R463" s="52">
        <v>315.06</v>
      </c>
      <c r="S463" s="52"/>
      <c r="T463" s="52"/>
      <c r="U463" s="52"/>
      <c r="V463" s="37">
        <f t="shared" ref="V463:V469" si="71">$AR$7</f>
        <v>0</v>
      </c>
      <c r="W463" s="37"/>
      <c r="X463" s="37"/>
      <c r="Y463" s="84">
        <f t="shared" ref="Y463:Y469" si="72">$AR$7*R463</f>
        <v>0</v>
      </c>
      <c r="Z463" s="84"/>
      <c r="AA463" s="84"/>
      <c r="AB463" s="84"/>
    </row>
    <row r="464" spans="2:31" x14ac:dyDescent="0.25">
      <c r="B464" s="37" t="s">
        <v>497</v>
      </c>
      <c r="C464" s="37"/>
      <c r="D464" s="37"/>
      <c r="E464" s="37"/>
      <c r="F464" s="38"/>
      <c r="G464" s="38"/>
      <c r="H464" s="38"/>
      <c r="I464" s="38"/>
      <c r="J464" s="37" t="s">
        <v>506</v>
      </c>
      <c r="K464" s="37"/>
      <c r="L464" s="37"/>
      <c r="M464" s="37"/>
      <c r="N464" s="37"/>
      <c r="O464" s="37"/>
      <c r="P464" s="37"/>
      <c r="Q464" s="37"/>
      <c r="R464" s="52">
        <v>350.03</v>
      </c>
      <c r="S464" s="52"/>
      <c r="T464" s="52"/>
      <c r="U464" s="52"/>
      <c r="V464" s="37">
        <f t="shared" si="71"/>
        <v>0</v>
      </c>
      <c r="W464" s="37"/>
      <c r="X464" s="37"/>
      <c r="Y464" s="84">
        <f t="shared" si="72"/>
        <v>0</v>
      </c>
      <c r="Z464" s="84"/>
      <c r="AA464" s="84"/>
      <c r="AB464" s="84"/>
    </row>
    <row r="465" spans="2:31" x14ac:dyDescent="0.25">
      <c r="B465" s="37" t="s">
        <v>498</v>
      </c>
      <c r="C465" s="37"/>
      <c r="D465" s="37"/>
      <c r="E465" s="37"/>
      <c r="F465" s="38"/>
      <c r="G465" s="38"/>
      <c r="H465" s="38"/>
      <c r="I465" s="38"/>
      <c r="J465" s="37" t="s">
        <v>507</v>
      </c>
      <c r="K465" s="37"/>
      <c r="L465" s="37"/>
      <c r="M465" s="37"/>
      <c r="N465" s="37"/>
      <c r="O465" s="37"/>
      <c r="P465" s="37"/>
      <c r="Q465" s="37"/>
      <c r="R465" s="52">
        <v>358.02</v>
      </c>
      <c r="S465" s="52"/>
      <c r="T465" s="52"/>
      <c r="U465" s="52"/>
      <c r="V465" s="37">
        <f t="shared" si="71"/>
        <v>0</v>
      </c>
      <c r="W465" s="37"/>
      <c r="X465" s="37"/>
      <c r="Y465" s="84">
        <f t="shared" si="72"/>
        <v>0</v>
      </c>
      <c r="Z465" s="84"/>
      <c r="AA465" s="84"/>
      <c r="AB465" s="84"/>
    </row>
    <row r="466" spans="2:31" x14ac:dyDescent="0.25">
      <c r="B466" s="37" t="s">
        <v>499</v>
      </c>
      <c r="C466" s="37"/>
      <c r="D466" s="37"/>
      <c r="E466" s="37"/>
      <c r="F466" s="38" t="s">
        <v>125</v>
      </c>
      <c r="G466" s="38"/>
      <c r="H466" s="38"/>
      <c r="I466" s="38"/>
      <c r="J466" s="69" t="s">
        <v>504</v>
      </c>
      <c r="K466" s="70"/>
      <c r="L466" s="70"/>
      <c r="M466" s="70"/>
      <c r="N466" s="70"/>
      <c r="O466" s="70"/>
      <c r="P466" s="70"/>
      <c r="Q466" s="71"/>
      <c r="R466" s="72">
        <v>305.52</v>
      </c>
      <c r="S466" s="73"/>
      <c r="T466" s="73"/>
      <c r="U466" s="74"/>
      <c r="V466" s="37">
        <f t="shared" si="71"/>
        <v>0</v>
      </c>
      <c r="W466" s="37"/>
      <c r="X466" s="37"/>
      <c r="Y466" s="84">
        <f t="shared" si="72"/>
        <v>0</v>
      </c>
      <c r="Z466" s="84"/>
      <c r="AA466" s="84"/>
      <c r="AB466" s="84"/>
    </row>
    <row r="467" spans="2:31" x14ac:dyDescent="0.25">
      <c r="B467" s="37" t="s">
        <v>500</v>
      </c>
      <c r="C467" s="37"/>
      <c r="D467" s="37"/>
      <c r="E467" s="37"/>
      <c r="F467" s="38"/>
      <c r="G467" s="38"/>
      <c r="H467" s="38"/>
      <c r="I467" s="38"/>
      <c r="J467" s="69" t="s">
        <v>505</v>
      </c>
      <c r="K467" s="70"/>
      <c r="L467" s="70"/>
      <c r="M467" s="70"/>
      <c r="N467" s="70"/>
      <c r="O467" s="70"/>
      <c r="P467" s="70"/>
      <c r="Q467" s="71"/>
      <c r="R467" s="72">
        <v>334.19</v>
      </c>
      <c r="S467" s="73"/>
      <c r="T467" s="73"/>
      <c r="U467" s="74"/>
      <c r="V467" s="37">
        <f t="shared" si="71"/>
        <v>0</v>
      </c>
      <c r="W467" s="37"/>
      <c r="X467" s="37"/>
      <c r="Y467" s="84">
        <f t="shared" si="72"/>
        <v>0</v>
      </c>
      <c r="Z467" s="84"/>
      <c r="AA467" s="84"/>
      <c r="AB467" s="84"/>
    </row>
    <row r="468" spans="2:31" x14ac:dyDescent="0.25">
      <c r="B468" s="37" t="s">
        <v>501</v>
      </c>
      <c r="C468" s="37"/>
      <c r="D468" s="37"/>
      <c r="E468" s="37"/>
      <c r="F468" s="38"/>
      <c r="G468" s="38"/>
      <c r="H468" s="38"/>
      <c r="I468" s="38"/>
      <c r="J468" s="69" t="s">
        <v>506</v>
      </c>
      <c r="K468" s="70"/>
      <c r="L468" s="70"/>
      <c r="M468" s="70"/>
      <c r="N468" s="70"/>
      <c r="O468" s="70"/>
      <c r="P468" s="70"/>
      <c r="Q468" s="71"/>
      <c r="R468" s="72">
        <v>334.19</v>
      </c>
      <c r="S468" s="73"/>
      <c r="T468" s="73"/>
      <c r="U468" s="74"/>
      <c r="V468" s="37">
        <f t="shared" si="71"/>
        <v>0</v>
      </c>
      <c r="W468" s="37"/>
      <c r="X468" s="37"/>
      <c r="Y468" s="84">
        <f t="shared" si="72"/>
        <v>0</v>
      </c>
      <c r="Z468" s="84"/>
      <c r="AA468" s="84"/>
      <c r="AB468" s="84"/>
    </row>
    <row r="469" spans="2:31" x14ac:dyDescent="0.25">
      <c r="B469" s="37" t="s">
        <v>502</v>
      </c>
      <c r="C469" s="37"/>
      <c r="D469" s="37"/>
      <c r="E469" s="37"/>
      <c r="F469" s="38"/>
      <c r="G469" s="38"/>
      <c r="H469" s="38"/>
      <c r="I469" s="38"/>
      <c r="J469" s="69" t="s">
        <v>507</v>
      </c>
      <c r="K469" s="70"/>
      <c r="L469" s="70"/>
      <c r="M469" s="70"/>
      <c r="N469" s="70"/>
      <c r="O469" s="70"/>
      <c r="P469" s="70"/>
      <c r="Q469" s="71"/>
      <c r="R469" s="86">
        <v>381.9</v>
      </c>
      <c r="S469" s="86"/>
      <c r="T469" s="86"/>
      <c r="U469" s="86"/>
      <c r="V469" s="37">
        <f t="shared" si="71"/>
        <v>0</v>
      </c>
      <c r="W469" s="37"/>
      <c r="X469" s="37"/>
      <c r="Y469" s="84">
        <f t="shared" si="72"/>
        <v>0</v>
      </c>
      <c r="Z469" s="84"/>
      <c r="AA469" s="84"/>
      <c r="AB469" s="84"/>
    </row>
    <row r="471" spans="2:31" ht="15.75" x14ac:dyDescent="0.25">
      <c r="B471" s="92" t="s">
        <v>510</v>
      </c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</row>
    <row r="472" spans="2:31" s="4" customFormat="1" ht="15" customHeight="1" x14ac:dyDescent="0.25">
      <c r="B472" s="21"/>
      <c r="C472" s="21"/>
      <c r="D472" s="21"/>
      <c r="E472" s="21"/>
      <c r="F472" s="23"/>
      <c r="G472" s="23"/>
      <c r="H472" s="14"/>
      <c r="I472" s="14"/>
      <c r="J472" s="14"/>
      <c r="K472" s="14"/>
      <c r="L472" s="14"/>
      <c r="M472" s="14"/>
      <c r="N472" s="14"/>
      <c r="O472" s="14"/>
      <c r="P472" s="14"/>
      <c r="Q472" s="24"/>
      <c r="R472" s="24"/>
      <c r="S472" s="24"/>
      <c r="T472" s="24"/>
      <c r="U472" s="25"/>
      <c r="V472" s="25"/>
      <c r="W472" s="25"/>
      <c r="X472" s="26"/>
      <c r="Y472" s="26"/>
      <c r="Z472" s="26"/>
      <c r="AA472" s="25"/>
      <c r="AB472" s="25"/>
      <c r="AC472" s="27"/>
      <c r="AD472" s="27"/>
      <c r="AE472" s="27"/>
    </row>
    <row r="473" spans="2:31" s="4" customFormat="1" ht="15" customHeight="1" x14ac:dyDescent="0.25">
      <c r="B473" s="21"/>
      <c r="C473" s="21"/>
      <c r="D473" s="21"/>
      <c r="E473" s="21"/>
      <c r="F473" s="23"/>
      <c r="G473" s="23"/>
      <c r="H473" s="14"/>
      <c r="I473" s="14"/>
      <c r="J473" s="14"/>
      <c r="K473" s="14"/>
      <c r="L473" s="14"/>
      <c r="M473" s="14"/>
      <c r="N473" s="14"/>
      <c r="O473" s="14"/>
      <c r="P473" s="14"/>
      <c r="Q473" s="24"/>
      <c r="R473" s="24"/>
      <c r="S473" s="24"/>
      <c r="T473" s="24"/>
      <c r="U473" s="25"/>
      <c r="V473" s="25"/>
      <c r="W473" s="25"/>
      <c r="X473" s="26"/>
      <c r="Y473" s="26"/>
      <c r="Z473" s="26"/>
      <c r="AA473" s="25"/>
      <c r="AB473" s="25"/>
      <c r="AC473" s="27"/>
      <c r="AD473" s="27"/>
      <c r="AE473" s="27"/>
    </row>
    <row r="474" spans="2:31" s="4" customFormat="1" ht="15" customHeight="1" x14ac:dyDescent="0.25">
      <c r="B474" s="21"/>
      <c r="C474" s="21"/>
      <c r="D474" s="21"/>
      <c r="E474" s="21"/>
      <c r="F474" s="23"/>
      <c r="G474" s="23"/>
      <c r="H474" s="14"/>
      <c r="I474" s="14"/>
      <c r="J474" s="14"/>
      <c r="K474" s="14"/>
      <c r="L474" s="14"/>
      <c r="M474" s="14"/>
      <c r="N474" s="14"/>
      <c r="O474" s="14"/>
      <c r="P474" s="14"/>
      <c r="Q474" s="24"/>
      <c r="R474" s="24"/>
      <c r="S474" s="24"/>
      <c r="T474" s="24"/>
      <c r="U474" s="25"/>
      <c r="V474" s="25"/>
      <c r="W474" s="25"/>
      <c r="X474" s="26"/>
      <c r="Y474" s="26"/>
      <c r="Z474" s="26"/>
      <c r="AA474" s="25"/>
      <c r="AB474" s="25"/>
      <c r="AC474" s="27"/>
      <c r="AD474" s="27"/>
      <c r="AE474" s="27"/>
    </row>
    <row r="475" spans="2:31" s="4" customFormat="1" ht="15" customHeight="1" x14ac:dyDescent="0.25">
      <c r="B475" s="21"/>
      <c r="C475" s="21"/>
      <c r="D475" s="21"/>
      <c r="E475" s="21"/>
      <c r="F475" s="23"/>
      <c r="G475" s="23"/>
      <c r="H475" s="14"/>
      <c r="I475" s="14"/>
      <c r="J475" s="14"/>
      <c r="K475" s="14"/>
      <c r="L475" s="14"/>
      <c r="M475" s="14"/>
      <c r="N475" s="14"/>
      <c r="O475" s="14"/>
      <c r="P475" s="14"/>
      <c r="Q475" s="24"/>
      <c r="R475" s="24"/>
      <c r="S475" s="24"/>
      <c r="T475" s="24"/>
      <c r="U475" s="25"/>
      <c r="V475" s="25"/>
      <c r="W475" s="25"/>
      <c r="X475" s="26"/>
      <c r="Y475" s="26"/>
      <c r="Z475" s="26"/>
      <c r="AA475" s="25"/>
      <c r="AB475" s="25"/>
      <c r="AC475" s="27"/>
      <c r="AD475" s="27"/>
      <c r="AE475" s="27"/>
    </row>
    <row r="476" spans="2:31" s="4" customFormat="1" ht="15" customHeight="1" x14ac:dyDescent="0.25">
      <c r="B476" s="21"/>
      <c r="C476" s="21"/>
      <c r="D476" s="21"/>
      <c r="E476" s="21"/>
      <c r="F476" s="23"/>
      <c r="G476" s="23"/>
      <c r="H476" s="14"/>
      <c r="I476" s="14"/>
      <c r="J476" s="14"/>
      <c r="K476" s="14"/>
      <c r="L476" s="14"/>
      <c r="M476" s="14"/>
      <c r="N476" s="14"/>
      <c r="O476" s="14"/>
      <c r="P476" s="14"/>
      <c r="Q476" s="24"/>
      <c r="R476" s="24"/>
      <c r="S476" s="24"/>
      <c r="T476" s="24"/>
      <c r="U476" s="25"/>
      <c r="V476" s="25"/>
      <c r="W476" s="25"/>
      <c r="X476" s="26"/>
      <c r="Y476" s="26"/>
      <c r="Z476" s="26"/>
      <c r="AA476" s="25"/>
      <c r="AB476" s="25"/>
      <c r="AC476" s="27"/>
      <c r="AD476" s="27"/>
      <c r="AE476" s="27"/>
    </row>
    <row r="477" spans="2:31" s="4" customFormat="1" ht="15" customHeight="1" x14ac:dyDescent="0.25">
      <c r="B477" s="21"/>
      <c r="C477" s="21"/>
      <c r="D477" s="21"/>
      <c r="E477" s="21"/>
      <c r="F477" s="23"/>
      <c r="G477" s="23"/>
      <c r="H477" s="14"/>
      <c r="I477" s="14"/>
      <c r="J477" s="14"/>
      <c r="K477" s="14"/>
      <c r="L477" s="14"/>
      <c r="M477" s="14"/>
      <c r="N477" s="14"/>
      <c r="O477" s="14"/>
      <c r="P477" s="14"/>
      <c r="Q477" s="24"/>
      <c r="R477" s="24"/>
      <c r="S477" s="24"/>
      <c r="T477" s="24"/>
      <c r="U477" s="25"/>
      <c r="V477" s="25"/>
      <c r="W477" s="25"/>
      <c r="X477" s="26"/>
      <c r="Y477" s="26"/>
      <c r="Z477" s="26"/>
      <c r="AA477" s="25"/>
      <c r="AB477" s="25"/>
      <c r="AC477" s="27"/>
      <c r="AD477" s="27"/>
      <c r="AE477" s="27"/>
    </row>
    <row r="478" spans="2:31" s="4" customFormat="1" ht="15" customHeight="1" x14ac:dyDescent="0.25">
      <c r="B478" s="21"/>
      <c r="C478" s="21"/>
      <c r="D478" s="21"/>
      <c r="E478" s="21"/>
      <c r="F478" s="23"/>
      <c r="G478" s="23"/>
      <c r="H478" s="14"/>
      <c r="I478" s="14"/>
      <c r="J478" s="14"/>
      <c r="K478" s="14"/>
      <c r="L478" s="14"/>
      <c r="M478" s="14"/>
      <c r="N478" s="14"/>
      <c r="O478" s="14"/>
      <c r="P478" s="14"/>
      <c r="Q478" s="24"/>
      <c r="R478" s="24"/>
      <c r="S478" s="24"/>
      <c r="T478" s="24"/>
      <c r="U478" s="25"/>
      <c r="V478" s="25"/>
      <c r="W478" s="25"/>
      <c r="X478" s="26"/>
      <c r="Y478" s="26"/>
      <c r="Z478" s="26"/>
      <c r="AA478" s="25"/>
      <c r="AB478" s="25"/>
      <c r="AC478" s="27"/>
      <c r="AD478" s="27"/>
      <c r="AE478" s="27"/>
    </row>
    <row r="479" spans="2:31" ht="23.25" x14ac:dyDescent="0.35">
      <c r="B479" s="1" t="s">
        <v>260</v>
      </c>
    </row>
    <row r="481" spans="2:31" x14ac:dyDescent="0.25">
      <c r="B481" s="13" t="s">
        <v>232</v>
      </c>
    </row>
    <row r="482" spans="2:31" x14ac:dyDescent="0.25">
      <c r="B482" s="2" t="s">
        <v>233</v>
      </c>
    </row>
    <row r="483" spans="2:31" x14ac:dyDescent="0.25">
      <c r="B483" s="2" t="s">
        <v>234</v>
      </c>
    </row>
    <row r="484" spans="2:31" x14ac:dyDescent="0.25">
      <c r="B484" s="2" t="s">
        <v>235</v>
      </c>
    </row>
    <row r="486" spans="2:31" x14ac:dyDescent="0.25">
      <c r="B486" s="48" t="s">
        <v>62</v>
      </c>
      <c r="C486" s="48"/>
      <c r="D486" s="48"/>
      <c r="E486" s="48"/>
      <c r="F486" s="48" t="s">
        <v>63</v>
      </c>
      <c r="G486" s="48"/>
      <c r="H486" s="48"/>
      <c r="I486" s="48" t="s">
        <v>70</v>
      </c>
      <c r="J486" s="48"/>
      <c r="K486" s="48"/>
      <c r="L486" s="48"/>
      <c r="M486" s="48"/>
      <c r="N486" s="48"/>
      <c r="O486" s="48"/>
      <c r="P486" s="48"/>
      <c r="Q486" s="48"/>
      <c r="R486" s="48" t="s">
        <v>71</v>
      </c>
      <c r="S486" s="48"/>
      <c r="T486" s="48"/>
      <c r="U486" s="48" t="s">
        <v>30</v>
      </c>
      <c r="V486" s="48"/>
      <c r="W486" s="48"/>
      <c r="X486" s="48"/>
      <c r="Y486" s="48" t="s">
        <v>29</v>
      </c>
      <c r="Z486" s="48"/>
      <c r="AA486" s="48"/>
      <c r="AB486" s="56" t="s">
        <v>31</v>
      </c>
      <c r="AC486" s="56"/>
      <c r="AD486" s="56"/>
      <c r="AE486" s="56"/>
    </row>
    <row r="487" spans="2:31" x14ac:dyDescent="0.25">
      <c r="B487" s="52" t="s">
        <v>236</v>
      </c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</row>
    <row r="488" spans="2:31" x14ac:dyDescent="0.25">
      <c r="B488" s="37" t="s">
        <v>237</v>
      </c>
      <c r="C488" s="37"/>
      <c r="D488" s="37"/>
      <c r="E488" s="37"/>
      <c r="F488" s="51" t="s">
        <v>130</v>
      </c>
      <c r="G488" s="51"/>
      <c r="H488" s="51"/>
      <c r="I488" s="37" t="s">
        <v>239</v>
      </c>
      <c r="J488" s="37"/>
      <c r="K488" s="37"/>
      <c r="L488" s="37"/>
      <c r="M488" s="37"/>
      <c r="N488" s="37"/>
      <c r="O488" s="37"/>
      <c r="P488" s="37"/>
      <c r="Q488" s="37"/>
      <c r="R488" s="38" t="s">
        <v>241</v>
      </c>
      <c r="S488" s="38"/>
      <c r="T488" s="38"/>
      <c r="U488" s="37">
        <v>143.22</v>
      </c>
      <c r="V488" s="37"/>
      <c r="W488" s="37"/>
      <c r="X488" s="37"/>
      <c r="Y488" s="37">
        <f t="shared" ref="Y488:Y489" si="73">$AR$7</f>
        <v>0</v>
      </c>
      <c r="Z488" s="37"/>
      <c r="AA488" s="37"/>
      <c r="AB488" s="84">
        <f t="shared" ref="AB488" si="74">$AR$7*U488</f>
        <v>0</v>
      </c>
      <c r="AC488" s="84"/>
      <c r="AD488" s="84"/>
      <c r="AE488" s="84"/>
    </row>
    <row r="489" spans="2:31" x14ac:dyDescent="0.25">
      <c r="B489" s="37" t="s">
        <v>238</v>
      </c>
      <c r="C489" s="37"/>
      <c r="D489" s="37"/>
      <c r="E489" s="37"/>
      <c r="F489" s="51"/>
      <c r="G489" s="51"/>
      <c r="H489" s="51"/>
      <c r="I489" s="37" t="s">
        <v>240</v>
      </c>
      <c r="J489" s="37"/>
      <c r="K489" s="37"/>
      <c r="L489" s="37"/>
      <c r="M489" s="37"/>
      <c r="N489" s="37"/>
      <c r="O489" s="37"/>
      <c r="P489" s="37"/>
      <c r="Q489" s="37"/>
      <c r="R489" s="38"/>
      <c r="S489" s="38"/>
      <c r="T489" s="38"/>
      <c r="U489" s="37">
        <v>181.43</v>
      </c>
      <c r="V489" s="37"/>
      <c r="W489" s="37"/>
      <c r="X489" s="37"/>
      <c r="Y489" s="37">
        <f t="shared" si="73"/>
        <v>0</v>
      </c>
      <c r="Z489" s="37"/>
      <c r="AA489" s="37"/>
      <c r="AB489" s="84">
        <f t="shared" ref="AB489" si="75">$AR$7*U489</f>
        <v>0</v>
      </c>
      <c r="AC489" s="84"/>
      <c r="AD489" s="84"/>
      <c r="AE489" s="84"/>
    </row>
    <row r="491" spans="2:31" ht="23.25" x14ac:dyDescent="0.35">
      <c r="B491" s="1" t="s">
        <v>261</v>
      </c>
    </row>
    <row r="493" spans="2:31" x14ac:dyDescent="0.25">
      <c r="B493" s="19" t="s">
        <v>246</v>
      </c>
    </row>
    <row r="494" spans="2:31" x14ac:dyDescent="0.25">
      <c r="B494" s="13" t="s">
        <v>242</v>
      </c>
    </row>
    <row r="495" spans="2:31" x14ac:dyDescent="0.25">
      <c r="B495" s="2" t="s">
        <v>233</v>
      </c>
    </row>
    <row r="496" spans="2:31" x14ac:dyDescent="0.25">
      <c r="B496" s="2" t="s">
        <v>235</v>
      </c>
    </row>
    <row r="497" spans="2:31" x14ac:dyDescent="0.25">
      <c r="B497" t="s">
        <v>243</v>
      </c>
    </row>
    <row r="498" spans="2:31" x14ac:dyDescent="0.25">
      <c r="B498" t="s">
        <v>244</v>
      </c>
    </row>
    <row r="500" spans="2:31" x14ac:dyDescent="0.25">
      <c r="B500" s="48" t="s">
        <v>62</v>
      </c>
      <c r="C500" s="48"/>
      <c r="D500" s="48"/>
      <c r="E500" s="48"/>
      <c r="F500" s="48" t="s">
        <v>63</v>
      </c>
      <c r="G500" s="48"/>
      <c r="H500" s="48"/>
      <c r="I500" s="48" t="s">
        <v>70</v>
      </c>
      <c r="J500" s="48"/>
      <c r="K500" s="48"/>
      <c r="L500" s="48"/>
      <c r="M500" s="48" t="s">
        <v>245</v>
      </c>
      <c r="N500" s="48"/>
      <c r="O500" s="48"/>
      <c r="P500" s="48"/>
      <c r="Q500" s="48"/>
      <c r="R500" s="20" t="s">
        <v>71</v>
      </c>
      <c r="S500" s="20"/>
      <c r="T500" s="20"/>
      <c r="U500" s="48" t="s">
        <v>30</v>
      </c>
      <c r="V500" s="48"/>
      <c r="W500" s="48"/>
      <c r="X500" s="48"/>
      <c r="Y500" s="48" t="s">
        <v>29</v>
      </c>
      <c r="Z500" s="48"/>
      <c r="AA500" s="48"/>
      <c r="AB500" s="56" t="s">
        <v>31</v>
      </c>
      <c r="AC500" s="56"/>
      <c r="AD500" s="56"/>
      <c r="AE500" s="56"/>
    </row>
    <row r="501" spans="2:31" ht="15" customHeight="1" x14ac:dyDescent="0.25">
      <c r="B501" s="37" t="s">
        <v>247</v>
      </c>
      <c r="C501" s="37"/>
      <c r="D501" s="37"/>
      <c r="E501" s="37"/>
      <c r="F501" s="38" t="s">
        <v>252</v>
      </c>
      <c r="G501" s="38"/>
      <c r="H501" s="38"/>
      <c r="I501" s="44" t="s">
        <v>254</v>
      </c>
      <c r="J501" s="44"/>
      <c r="K501" s="44"/>
      <c r="L501" s="44"/>
      <c r="M501" s="136" t="s">
        <v>224</v>
      </c>
      <c r="N501" s="37"/>
      <c r="O501" s="37"/>
      <c r="P501" s="37"/>
      <c r="Q501" s="37"/>
      <c r="R501" s="38" t="s">
        <v>257</v>
      </c>
      <c r="S501" s="38"/>
      <c r="T501" s="38"/>
      <c r="U501" s="37">
        <v>179.33</v>
      </c>
      <c r="V501" s="37"/>
      <c r="W501" s="37"/>
      <c r="X501" s="37"/>
      <c r="Y501" s="37">
        <f t="shared" ref="Y501:Y506" si="76">$AR$7</f>
        <v>0</v>
      </c>
      <c r="Z501" s="37"/>
      <c r="AA501" s="37"/>
      <c r="AB501" s="84">
        <f t="shared" ref="AB501" si="77">$AR$7*U501</f>
        <v>0</v>
      </c>
      <c r="AC501" s="84"/>
      <c r="AD501" s="84"/>
      <c r="AE501" s="84"/>
    </row>
    <row r="502" spans="2:31" x14ac:dyDescent="0.25">
      <c r="B502" s="37" t="s">
        <v>248</v>
      </c>
      <c r="C502" s="37"/>
      <c r="D502" s="37"/>
      <c r="E502" s="37"/>
      <c r="F502" s="38"/>
      <c r="G502" s="38"/>
      <c r="H502" s="38"/>
      <c r="I502" s="44"/>
      <c r="J502" s="44"/>
      <c r="K502" s="44"/>
      <c r="L502" s="44"/>
      <c r="M502" s="37" t="s">
        <v>256</v>
      </c>
      <c r="N502" s="37"/>
      <c r="O502" s="37"/>
      <c r="P502" s="37"/>
      <c r="Q502" s="37"/>
      <c r="R502" s="38"/>
      <c r="S502" s="38"/>
      <c r="T502" s="38"/>
      <c r="U502" s="37">
        <v>225.36</v>
      </c>
      <c r="V502" s="37"/>
      <c r="W502" s="37"/>
      <c r="X502" s="37"/>
      <c r="Y502" s="37">
        <f t="shared" si="76"/>
        <v>0</v>
      </c>
      <c r="Z502" s="37"/>
      <c r="AA502" s="37"/>
      <c r="AB502" s="84">
        <f t="shared" ref="AB502:AB506" si="78">$AR$7*U502</f>
        <v>0</v>
      </c>
      <c r="AC502" s="84"/>
      <c r="AD502" s="84"/>
      <c r="AE502" s="84"/>
    </row>
    <row r="503" spans="2:31" x14ac:dyDescent="0.25">
      <c r="B503" s="37" t="s">
        <v>249</v>
      </c>
      <c r="C503" s="37"/>
      <c r="D503" s="37"/>
      <c r="E503" s="37"/>
      <c r="F503" s="38" t="s">
        <v>253</v>
      </c>
      <c r="G503" s="38"/>
      <c r="H503" s="38"/>
      <c r="I503" s="44"/>
      <c r="J503" s="44"/>
      <c r="K503" s="44"/>
      <c r="L503" s="44"/>
      <c r="M503" s="37" t="s">
        <v>224</v>
      </c>
      <c r="N503" s="37"/>
      <c r="O503" s="37"/>
      <c r="P503" s="37"/>
      <c r="Q503" s="37"/>
      <c r="R503" s="38"/>
      <c r="S503" s="38"/>
      <c r="T503" s="38"/>
      <c r="U503" s="37">
        <v>207.33</v>
      </c>
      <c r="V503" s="37"/>
      <c r="W503" s="37"/>
      <c r="X503" s="37"/>
      <c r="Y503" s="37">
        <f t="shared" si="76"/>
        <v>0</v>
      </c>
      <c r="Z503" s="37"/>
      <c r="AA503" s="37"/>
      <c r="AB503" s="84">
        <f t="shared" si="78"/>
        <v>0</v>
      </c>
      <c r="AC503" s="84"/>
      <c r="AD503" s="84"/>
      <c r="AE503" s="84"/>
    </row>
    <row r="504" spans="2:31" x14ac:dyDescent="0.25">
      <c r="B504" s="37" t="s">
        <v>258</v>
      </c>
      <c r="C504" s="37"/>
      <c r="D504" s="37"/>
      <c r="E504" s="37"/>
      <c r="F504" s="38"/>
      <c r="G504" s="38"/>
      <c r="H504" s="38"/>
      <c r="I504" s="44" t="s">
        <v>259</v>
      </c>
      <c r="J504" s="44"/>
      <c r="K504" s="44"/>
      <c r="L504" s="44"/>
      <c r="M504" s="37" t="s">
        <v>256</v>
      </c>
      <c r="N504" s="37"/>
      <c r="O504" s="37"/>
      <c r="P504" s="37"/>
      <c r="Q504" s="37"/>
      <c r="R504" s="38"/>
      <c r="S504" s="38"/>
      <c r="T504" s="38"/>
      <c r="U504" s="37">
        <v>334.11</v>
      </c>
      <c r="V504" s="37"/>
      <c r="W504" s="37"/>
      <c r="X504" s="37"/>
      <c r="Y504" s="37">
        <f t="shared" si="76"/>
        <v>0</v>
      </c>
      <c r="Z504" s="37"/>
      <c r="AA504" s="37"/>
      <c r="AB504" s="84">
        <f t="shared" si="78"/>
        <v>0</v>
      </c>
      <c r="AC504" s="84"/>
      <c r="AD504" s="84"/>
      <c r="AE504" s="84"/>
    </row>
    <row r="505" spans="2:31" x14ac:dyDescent="0.25">
      <c r="B505" s="37" t="s">
        <v>250</v>
      </c>
      <c r="C505" s="37"/>
      <c r="D505" s="37"/>
      <c r="E505" s="37"/>
      <c r="F505" s="38" t="s">
        <v>252</v>
      </c>
      <c r="G505" s="38"/>
      <c r="H505" s="38"/>
      <c r="I505" s="44" t="s">
        <v>255</v>
      </c>
      <c r="J505" s="44"/>
      <c r="K505" s="44"/>
      <c r="L505" s="44"/>
      <c r="M505" s="37" t="s">
        <v>224</v>
      </c>
      <c r="N505" s="37"/>
      <c r="O505" s="37"/>
      <c r="P505" s="37"/>
      <c r="Q505" s="37"/>
      <c r="R505" s="38"/>
      <c r="S505" s="38"/>
      <c r="T505" s="38"/>
      <c r="U505" s="37">
        <v>210.56</v>
      </c>
      <c r="V505" s="37"/>
      <c r="W505" s="37"/>
      <c r="X505" s="37"/>
      <c r="Y505" s="37">
        <f t="shared" si="76"/>
        <v>0</v>
      </c>
      <c r="Z505" s="37"/>
      <c r="AA505" s="37"/>
      <c r="AB505" s="84">
        <f t="shared" si="78"/>
        <v>0</v>
      </c>
      <c r="AC505" s="84"/>
      <c r="AD505" s="84"/>
      <c r="AE505" s="84"/>
    </row>
    <row r="506" spans="2:31" x14ac:dyDescent="0.25">
      <c r="B506" s="37" t="s">
        <v>251</v>
      </c>
      <c r="C506" s="37"/>
      <c r="D506" s="37"/>
      <c r="E506" s="37"/>
      <c r="F506" s="38"/>
      <c r="G506" s="38"/>
      <c r="H506" s="38"/>
      <c r="I506" s="44"/>
      <c r="J506" s="44"/>
      <c r="K506" s="44"/>
      <c r="L506" s="44"/>
      <c r="M506" s="37" t="s">
        <v>256</v>
      </c>
      <c r="N506" s="37"/>
      <c r="O506" s="37"/>
      <c r="P506" s="37"/>
      <c r="Q506" s="37"/>
      <c r="R506" s="38"/>
      <c r="S506" s="38"/>
      <c r="T506" s="38"/>
      <c r="U506" s="37">
        <v>332.85</v>
      </c>
      <c r="V506" s="37"/>
      <c r="W506" s="37"/>
      <c r="X506" s="37"/>
      <c r="Y506" s="37">
        <f t="shared" si="76"/>
        <v>0</v>
      </c>
      <c r="Z506" s="37"/>
      <c r="AA506" s="37"/>
      <c r="AB506" s="84">
        <f t="shared" si="78"/>
        <v>0</v>
      </c>
      <c r="AC506" s="84"/>
      <c r="AD506" s="84"/>
      <c r="AE506" s="84"/>
    </row>
    <row r="508" spans="2:31" ht="23.25" x14ac:dyDescent="0.35">
      <c r="B508" s="1" t="s">
        <v>466</v>
      </c>
    </row>
    <row r="510" spans="2:31" x14ac:dyDescent="0.25">
      <c r="B510" s="2" t="s">
        <v>263</v>
      </c>
    </row>
    <row r="511" spans="2:31" x14ac:dyDescent="0.25">
      <c r="B511" s="2" t="s">
        <v>401</v>
      </c>
    </row>
    <row r="512" spans="2:31" x14ac:dyDescent="0.25">
      <c r="B512" s="2" t="s">
        <v>147</v>
      </c>
    </row>
    <row r="513" spans="2:31" x14ac:dyDescent="0.25">
      <c r="B513" s="2" t="s">
        <v>467</v>
      </c>
    </row>
    <row r="514" spans="2:31" x14ac:dyDescent="0.25">
      <c r="B514" s="2"/>
    </row>
    <row r="515" spans="2:31" ht="18.75" x14ac:dyDescent="0.3">
      <c r="B515" s="130" t="s">
        <v>401</v>
      </c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30"/>
      <c r="AA515" s="130"/>
      <c r="AB515" s="130"/>
      <c r="AC515" s="130"/>
      <c r="AD515" s="130"/>
      <c r="AE515" s="130"/>
    </row>
    <row r="516" spans="2:31" s="4" customFormat="1" ht="15" customHeight="1" x14ac:dyDescent="0.25">
      <c r="B516" s="48" t="s">
        <v>62</v>
      </c>
      <c r="C516" s="48"/>
      <c r="D516" s="48"/>
      <c r="E516" s="48"/>
      <c r="F516" s="48" t="s">
        <v>63</v>
      </c>
      <c r="G516" s="48"/>
      <c r="H516" s="106" t="s">
        <v>70</v>
      </c>
      <c r="I516" s="107"/>
      <c r="J516" s="107"/>
      <c r="K516" s="107"/>
      <c r="L516" s="107"/>
      <c r="M516" s="108"/>
      <c r="N516" s="46" t="s">
        <v>477</v>
      </c>
      <c r="O516" s="46"/>
      <c r="P516" s="46"/>
      <c r="Q516" s="131" t="s">
        <v>30</v>
      </c>
      <c r="R516" s="131"/>
      <c r="S516" s="131"/>
      <c r="T516" s="48" t="s">
        <v>29</v>
      </c>
      <c r="U516" s="48"/>
      <c r="V516" s="132" t="s">
        <v>31</v>
      </c>
      <c r="W516" s="132"/>
      <c r="X516" s="132"/>
    </row>
    <row r="517" spans="2:31" s="4" customFormat="1" x14ac:dyDescent="0.25">
      <c r="B517" s="48"/>
      <c r="C517" s="48"/>
      <c r="D517" s="48"/>
      <c r="E517" s="48"/>
      <c r="F517" s="48"/>
      <c r="G517" s="48"/>
      <c r="H517" s="133"/>
      <c r="I517" s="134"/>
      <c r="J517" s="134"/>
      <c r="K517" s="134"/>
      <c r="L517" s="134"/>
      <c r="M517" s="135"/>
      <c r="N517" s="46"/>
      <c r="O517" s="46"/>
      <c r="P517" s="46"/>
      <c r="Q517" s="131"/>
      <c r="R517" s="131"/>
      <c r="S517" s="131"/>
      <c r="T517" s="48"/>
      <c r="U517" s="48"/>
      <c r="V517" s="132"/>
      <c r="W517" s="132"/>
      <c r="X517" s="132"/>
    </row>
    <row r="518" spans="2:31" s="4" customFormat="1" ht="15" customHeight="1" x14ac:dyDescent="0.25">
      <c r="B518" s="87" t="s">
        <v>468</v>
      </c>
      <c r="C518" s="87"/>
      <c r="D518" s="87"/>
      <c r="E518" s="87"/>
      <c r="F518" s="75" t="s">
        <v>416</v>
      </c>
      <c r="G518" s="76"/>
      <c r="H518" s="38" t="s">
        <v>424</v>
      </c>
      <c r="I518" s="38"/>
      <c r="J518" s="38"/>
      <c r="K518" s="38"/>
      <c r="L518" s="38"/>
      <c r="M518" s="38"/>
      <c r="N518" s="90" t="s">
        <v>224</v>
      </c>
      <c r="O518" s="38"/>
      <c r="P518" s="38"/>
      <c r="Q518" s="37">
        <v>269.24</v>
      </c>
      <c r="R518" s="37"/>
      <c r="S518" s="37"/>
      <c r="T518" s="37">
        <f>$AR$7</f>
        <v>0</v>
      </c>
      <c r="U518" s="37"/>
      <c r="V518" s="84">
        <f>$AR$7*Q518</f>
        <v>0</v>
      </c>
      <c r="W518" s="84"/>
      <c r="X518" s="84"/>
    </row>
    <row r="519" spans="2:31" s="4" customFormat="1" ht="15" customHeight="1" x14ac:dyDescent="0.25">
      <c r="B519" s="87" t="s">
        <v>469</v>
      </c>
      <c r="C519" s="87"/>
      <c r="D519" s="87"/>
      <c r="E519" s="87"/>
      <c r="F519" s="78"/>
      <c r="G519" s="79"/>
      <c r="H519" s="38"/>
      <c r="I519" s="38"/>
      <c r="J519" s="38"/>
      <c r="K519" s="38"/>
      <c r="L519" s="38"/>
      <c r="M519" s="38"/>
      <c r="N519" s="90" t="s">
        <v>256</v>
      </c>
      <c r="O519" s="38"/>
      <c r="P519" s="38"/>
      <c r="Q519" s="50">
        <v>308.97000000000003</v>
      </c>
      <c r="R519" s="50"/>
      <c r="S519" s="50"/>
      <c r="T519" s="37">
        <f t="shared" ref="T519:T525" si="79">$AR$7</f>
        <v>0</v>
      </c>
      <c r="U519" s="37"/>
      <c r="V519" s="84">
        <f t="shared" ref="V519:V525" si="80">$AR$7*Q519</f>
        <v>0</v>
      </c>
      <c r="W519" s="84"/>
      <c r="X519" s="84"/>
    </row>
    <row r="520" spans="2:31" s="4" customFormat="1" ht="15" customHeight="1" x14ac:dyDescent="0.25">
      <c r="B520" s="87" t="s">
        <v>470</v>
      </c>
      <c r="C520" s="87"/>
      <c r="D520" s="87"/>
      <c r="E520" s="87"/>
      <c r="F520" s="78"/>
      <c r="G520" s="79"/>
      <c r="H520" s="38" t="s">
        <v>254</v>
      </c>
      <c r="I520" s="38"/>
      <c r="J520" s="38"/>
      <c r="K520" s="38"/>
      <c r="L520" s="38"/>
      <c r="M520" s="38"/>
      <c r="N520" s="90" t="s">
        <v>224</v>
      </c>
      <c r="O520" s="38"/>
      <c r="P520" s="38"/>
      <c r="Q520" s="50">
        <v>238.34</v>
      </c>
      <c r="R520" s="50"/>
      <c r="S520" s="50"/>
      <c r="T520" s="37">
        <f t="shared" si="79"/>
        <v>0</v>
      </c>
      <c r="U520" s="37"/>
      <c r="V520" s="84">
        <f t="shared" si="80"/>
        <v>0</v>
      </c>
      <c r="W520" s="84"/>
      <c r="X520" s="84"/>
    </row>
    <row r="521" spans="2:31" s="4" customFormat="1" ht="15" customHeight="1" x14ac:dyDescent="0.25">
      <c r="B521" s="87" t="s">
        <v>471</v>
      </c>
      <c r="C521" s="87"/>
      <c r="D521" s="87"/>
      <c r="E521" s="87"/>
      <c r="F521" s="78"/>
      <c r="G521" s="79"/>
      <c r="H521" s="38"/>
      <c r="I521" s="38"/>
      <c r="J521" s="38"/>
      <c r="K521" s="38"/>
      <c r="L521" s="38"/>
      <c r="M521" s="38"/>
      <c r="N521" s="90" t="s">
        <v>256</v>
      </c>
      <c r="O521" s="38"/>
      <c r="P521" s="38"/>
      <c r="Q521" s="50">
        <v>286.89999999999998</v>
      </c>
      <c r="R521" s="50"/>
      <c r="S521" s="50"/>
      <c r="T521" s="37">
        <f t="shared" si="79"/>
        <v>0</v>
      </c>
      <c r="U521" s="37"/>
      <c r="V521" s="84">
        <f t="shared" si="80"/>
        <v>0</v>
      </c>
      <c r="W521" s="84"/>
      <c r="X521" s="84"/>
    </row>
    <row r="522" spans="2:31" s="4" customFormat="1" ht="15" customHeight="1" x14ac:dyDescent="0.25">
      <c r="B522" s="87" t="s">
        <v>473</v>
      </c>
      <c r="C522" s="87"/>
      <c r="D522" s="87"/>
      <c r="E522" s="87"/>
      <c r="F522" s="78"/>
      <c r="G522" s="79"/>
      <c r="H522" s="38" t="s">
        <v>423</v>
      </c>
      <c r="I522" s="38"/>
      <c r="J522" s="38"/>
      <c r="K522" s="38"/>
      <c r="L522" s="38"/>
      <c r="M522" s="38"/>
      <c r="N522" s="90" t="s">
        <v>224</v>
      </c>
      <c r="O522" s="38"/>
      <c r="P522" s="38"/>
      <c r="Q522" s="50">
        <v>167.73</v>
      </c>
      <c r="R522" s="50"/>
      <c r="S522" s="50"/>
      <c r="T522" s="37">
        <f t="shared" si="79"/>
        <v>0</v>
      </c>
      <c r="U522" s="37"/>
      <c r="V522" s="84">
        <f t="shared" si="80"/>
        <v>0</v>
      </c>
      <c r="W522" s="84"/>
      <c r="X522" s="84"/>
    </row>
    <row r="523" spans="2:31" s="4" customFormat="1" ht="15" customHeight="1" x14ac:dyDescent="0.25">
      <c r="B523" s="87" t="s">
        <v>472</v>
      </c>
      <c r="C523" s="87"/>
      <c r="D523" s="87"/>
      <c r="E523" s="87"/>
      <c r="F523" s="81"/>
      <c r="G523" s="82"/>
      <c r="H523" s="38"/>
      <c r="I523" s="38"/>
      <c r="J523" s="38"/>
      <c r="K523" s="38"/>
      <c r="L523" s="38"/>
      <c r="M523" s="38"/>
      <c r="N523" s="90" t="s">
        <v>256</v>
      </c>
      <c r="O523" s="38"/>
      <c r="P523" s="38"/>
      <c r="Q523" s="50">
        <v>225.1</v>
      </c>
      <c r="R523" s="50"/>
      <c r="S523" s="50"/>
      <c r="T523" s="37">
        <f t="shared" si="79"/>
        <v>0</v>
      </c>
      <c r="U523" s="37"/>
      <c r="V523" s="84">
        <f t="shared" si="80"/>
        <v>0</v>
      </c>
      <c r="W523" s="84"/>
      <c r="X523" s="84"/>
    </row>
    <row r="524" spans="2:31" s="4" customFormat="1" ht="15" customHeight="1" x14ac:dyDescent="0.25">
      <c r="B524" s="87" t="s">
        <v>474</v>
      </c>
      <c r="C524" s="87"/>
      <c r="D524" s="87"/>
      <c r="E524" s="87"/>
      <c r="F524" s="88" t="s">
        <v>476</v>
      </c>
      <c r="G524" s="89"/>
      <c r="H524" s="38" t="s">
        <v>423</v>
      </c>
      <c r="I524" s="38"/>
      <c r="J524" s="38"/>
      <c r="K524" s="38"/>
      <c r="L524" s="38"/>
      <c r="M524" s="38"/>
      <c r="N524" s="90" t="s">
        <v>224</v>
      </c>
      <c r="O524" s="38"/>
      <c r="P524" s="38"/>
      <c r="Q524" s="50">
        <v>185.37</v>
      </c>
      <c r="R524" s="50"/>
      <c r="S524" s="50"/>
      <c r="T524" s="37">
        <f t="shared" si="79"/>
        <v>0</v>
      </c>
      <c r="U524" s="37"/>
      <c r="V524" s="84">
        <f t="shared" si="80"/>
        <v>0</v>
      </c>
      <c r="W524" s="84"/>
      <c r="X524" s="84"/>
    </row>
    <row r="525" spans="2:31" s="4" customFormat="1" ht="15" customHeight="1" x14ac:dyDescent="0.25">
      <c r="B525" s="87" t="s">
        <v>475</v>
      </c>
      <c r="C525" s="87"/>
      <c r="D525" s="87"/>
      <c r="E525" s="87"/>
      <c r="F525" s="88"/>
      <c r="G525" s="89"/>
      <c r="H525" s="38"/>
      <c r="I525" s="38"/>
      <c r="J525" s="38"/>
      <c r="K525" s="38"/>
      <c r="L525" s="38"/>
      <c r="M525" s="38"/>
      <c r="N525" s="90" t="s">
        <v>256</v>
      </c>
      <c r="O525" s="38"/>
      <c r="P525" s="38"/>
      <c r="Q525" s="37">
        <v>233.93</v>
      </c>
      <c r="R525" s="37"/>
      <c r="S525" s="37"/>
      <c r="T525" s="37">
        <f t="shared" si="79"/>
        <v>0</v>
      </c>
      <c r="U525" s="37"/>
      <c r="V525" s="84">
        <f t="shared" si="80"/>
        <v>0</v>
      </c>
      <c r="W525" s="84"/>
      <c r="X525" s="84"/>
    </row>
    <row r="526" spans="2:31" x14ac:dyDescent="0.25">
      <c r="H526" s="4"/>
      <c r="I526" s="4"/>
      <c r="J526" s="4"/>
      <c r="K526" s="4"/>
      <c r="L526" s="4"/>
      <c r="M526" s="4"/>
    </row>
    <row r="527" spans="2:31" ht="23.25" x14ac:dyDescent="0.35">
      <c r="B527" s="1" t="s">
        <v>488</v>
      </c>
    </row>
    <row r="529" spans="2:31" x14ac:dyDescent="0.25">
      <c r="B529" s="2" t="s">
        <v>263</v>
      </c>
    </row>
    <row r="530" spans="2:31" x14ac:dyDescent="0.25">
      <c r="B530" s="2" t="s">
        <v>246</v>
      </c>
    </row>
    <row r="531" spans="2:31" x14ac:dyDescent="0.25">
      <c r="B531" s="2" t="s">
        <v>147</v>
      </c>
    </row>
    <row r="532" spans="2:31" x14ac:dyDescent="0.25">
      <c r="B532" s="2" t="s">
        <v>467</v>
      </c>
    </row>
    <row r="533" spans="2:31" x14ac:dyDescent="0.25">
      <c r="H533" s="4"/>
      <c r="I533" s="4"/>
      <c r="J533" s="4"/>
      <c r="K533" s="4"/>
      <c r="L533" s="4"/>
      <c r="M533" s="4"/>
    </row>
    <row r="535" spans="2:31" ht="18.75" x14ac:dyDescent="0.3">
      <c r="B535" s="91" t="s">
        <v>246</v>
      </c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28"/>
      <c r="Z535" s="28"/>
      <c r="AA535" s="28"/>
      <c r="AB535" s="28"/>
      <c r="AC535" s="28"/>
      <c r="AD535" s="28"/>
      <c r="AE535" s="28"/>
    </row>
    <row r="536" spans="2:31" s="4" customFormat="1" ht="15" customHeight="1" x14ac:dyDescent="0.25">
      <c r="B536" s="101" t="s">
        <v>62</v>
      </c>
      <c r="C536" s="102"/>
      <c r="D536" s="102"/>
      <c r="E536" s="66"/>
      <c r="F536" s="101" t="s">
        <v>63</v>
      </c>
      <c r="G536" s="66"/>
      <c r="H536" s="106" t="s">
        <v>70</v>
      </c>
      <c r="I536" s="107"/>
      <c r="J536" s="107"/>
      <c r="K536" s="107"/>
      <c r="L536" s="107"/>
      <c r="M536" s="108"/>
      <c r="N536" s="112" t="s">
        <v>487</v>
      </c>
      <c r="O536" s="113"/>
      <c r="P536" s="114"/>
      <c r="Q536" s="118" t="s">
        <v>30</v>
      </c>
      <c r="R536" s="119"/>
      <c r="S536" s="120"/>
      <c r="T536" s="101" t="s">
        <v>29</v>
      </c>
      <c r="U536" s="66"/>
      <c r="V536" s="124" t="s">
        <v>31</v>
      </c>
      <c r="W536" s="125"/>
      <c r="X536" s="126"/>
    </row>
    <row r="537" spans="2:31" s="4" customFormat="1" x14ac:dyDescent="0.25">
      <c r="B537" s="103"/>
      <c r="C537" s="104"/>
      <c r="D537" s="104"/>
      <c r="E537" s="105"/>
      <c r="F537" s="103"/>
      <c r="G537" s="105"/>
      <c r="H537" s="109"/>
      <c r="I537" s="110"/>
      <c r="J537" s="110"/>
      <c r="K537" s="110"/>
      <c r="L537" s="110"/>
      <c r="M537" s="111"/>
      <c r="N537" s="115"/>
      <c r="O537" s="116"/>
      <c r="P537" s="117"/>
      <c r="Q537" s="121"/>
      <c r="R537" s="122"/>
      <c r="S537" s="123"/>
      <c r="T537" s="103"/>
      <c r="U537" s="105"/>
      <c r="V537" s="127"/>
      <c r="W537" s="128"/>
      <c r="X537" s="129"/>
    </row>
    <row r="538" spans="2:31" s="4" customFormat="1" ht="15" customHeight="1" x14ac:dyDescent="0.25">
      <c r="B538" s="96" t="s">
        <v>480</v>
      </c>
      <c r="C538" s="97"/>
      <c r="D538" s="97"/>
      <c r="E538" s="98"/>
      <c r="F538" s="75" t="s">
        <v>416</v>
      </c>
      <c r="G538" s="76"/>
      <c r="H538" s="57" t="s">
        <v>424</v>
      </c>
      <c r="I538" s="58"/>
      <c r="J538" s="58"/>
      <c r="K538" s="58"/>
      <c r="L538" s="58"/>
      <c r="M538" s="59"/>
      <c r="N538" s="99" t="s">
        <v>224</v>
      </c>
      <c r="O538" s="100"/>
      <c r="P538" s="90"/>
      <c r="Q538" s="93">
        <v>331.5</v>
      </c>
      <c r="R538" s="94"/>
      <c r="S538" s="95"/>
      <c r="T538" s="37">
        <f t="shared" ref="T538:T545" si="81">$AR$7</f>
        <v>0</v>
      </c>
      <c r="U538" s="37"/>
      <c r="V538" s="84">
        <f t="shared" ref="V538" si="82">$AR$7*Q538</f>
        <v>0</v>
      </c>
      <c r="W538" s="84"/>
      <c r="X538" s="84"/>
    </row>
    <row r="539" spans="2:31" s="4" customFormat="1" ht="15" customHeight="1" x14ac:dyDescent="0.25">
      <c r="B539" s="96" t="s">
        <v>479</v>
      </c>
      <c r="C539" s="97"/>
      <c r="D539" s="97"/>
      <c r="E539" s="98"/>
      <c r="F539" s="78"/>
      <c r="G539" s="79"/>
      <c r="H539" s="63"/>
      <c r="I539" s="64"/>
      <c r="J539" s="64"/>
      <c r="K539" s="64"/>
      <c r="L539" s="64"/>
      <c r="M539" s="65"/>
      <c r="N539" s="99" t="s">
        <v>256</v>
      </c>
      <c r="O539" s="100"/>
      <c r="P539" s="90"/>
      <c r="Q539" s="93">
        <v>376.94</v>
      </c>
      <c r="R539" s="94"/>
      <c r="S539" s="95"/>
      <c r="T539" s="37">
        <f t="shared" si="81"/>
        <v>0</v>
      </c>
      <c r="U539" s="37"/>
      <c r="V539" s="84">
        <f t="shared" ref="V539:V545" si="83">$AR$7*Q539</f>
        <v>0</v>
      </c>
      <c r="W539" s="84"/>
      <c r="X539" s="84"/>
    </row>
    <row r="540" spans="2:31" s="4" customFormat="1" ht="15" customHeight="1" x14ac:dyDescent="0.25">
      <c r="B540" s="96" t="s">
        <v>481</v>
      </c>
      <c r="C540" s="97"/>
      <c r="D540" s="97"/>
      <c r="E540" s="98"/>
      <c r="F540" s="78"/>
      <c r="G540" s="79"/>
      <c r="H540" s="38" t="s">
        <v>254</v>
      </c>
      <c r="I540" s="38"/>
      <c r="J540" s="38"/>
      <c r="K540" s="38"/>
      <c r="L540" s="38"/>
      <c r="M540" s="38"/>
      <c r="N540" s="99" t="s">
        <v>224</v>
      </c>
      <c r="O540" s="100"/>
      <c r="P540" s="90"/>
      <c r="Q540" s="93">
        <v>308.75</v>
      </c>
      <c r="R540" s="94"/>
      <c r="S540" s="95"/>
      <c r="T540" s="37">
        <f t="shared" si="81"/>
        <v>0</v>
      </c>
      <c r="U540" s="37"/>
      <c r="V540" s="84">
        <f t="shared" si="83"/>
        <v>0</v>
      </c>
      <c r="W540" s="84"/>
      <c r="X540" s="84"/>
    </row>
    <row r="541" spans="2:31" s="4" customFormat="1" ht="15" customHeight="1" x14ac:dyDescent="0.25">
      <c r="B541" s="87" t="s">
        <v>482</v>
      </c>
      <c r="C541" s="87"/>
      <c r="D541" s="87"/>
      <c r="E541" s="87"/>
      <c r="F541" s="78"/>
      <c r="G541" s="79"/>
      <c r="H541" s="38"/>
      <c r="I541" s="38"/>
      <c r="J541" s="38"/>
      <c r="K541" s="38"/>
      <c r="L541" s="38"/>
      <c r="M541" s="38"/>
      <c r="N541" s="90" t="s">
        <v>256</v>
      </c>
      <c r="O541" s="38"/>
      <c r="P541" s="38"/>
      <c r="Q541" s="50">
        <v>354.2</v>
      </c>
      <c r="R541" s="50"/>
      <c r="S541" s="50"/>
      <c r="T541" s="37">
        <f t="shared" si="81"/>
        <v>0</v>
      </c>
      <c r="U541" s="37"/>
      <c r="V541" s="84">
        <f t="shared" si="83"/>
        <v>0</v>
      </c>
      <c r="W541" s="84"/>
      <c r="X541" s="84"/>
    </row>
    <row r="542" spans="2:31" s="4" customFormat="1" ht="15" customHeight="1" x14ac:dyDescent="0.25">
      <c r="B542" s="87" t="s">
        <v>478</v>
      </c>
      <c r="C542" s="87"/>
      <c r="D542" s="87"/>
      <c r="E542" s="87"/>
      <c r="F542" s="78"/>
      <c r="G542" s="79"/>
      <c r="H542" s="38" t="s">
        <v>423</v>
      </c>
      <c r="I542" s="38"/>
      <c r="J542" s="38"/>
      <c r="K542" s="38"/>
      <c r="L542" s="38"/>
      <c r="M542" s="38"/>
      <c r="N542" s="90" t="s">
        <v>224</v>
      </c>
      <c r="O542" s="38"/>
      <c r="P542" s="38"/>
      <c r="Q542" s="50">
        <v>240.58</v>
      </c>
      <c r="R542" s="50"/>
      <c r="S542" s="50"/>
      <c r="T542" s="37">
        <f t="shared" si="81"/>
        <v>0</v>
      </c>
      <c r="U542" s="37"/>
      <c r="V542" s="84">
        <f t="shared" si="83"/>
        <v>0</v>
      </c>
      <c r="W542" s="84"/>
      <c r="X542" s="84"/>
    </row>
    <row r="543" spans="2:31" s="4" customFormat="1" ht="15" customHeight="1" x14ac:dyDescent="0.25">
      <c r="B543" s="87" t="s">
        <v>483</v>
      </c>
      <c r="C543" s="87"/>
      <c r="D543" s="87"/>
      <c r="E543" s="87"/>
      <c r="F543" s="81"/>
      <c r="G543" s="82"/>
      <c r="H543" s="38"/>
      <c r="I543" s="38"/>
      <c r="J543" s="38"/>
      <c r="K543" s="38"/>
      <c r="L543" s="38"/>
      <c r="M543" s="38"/>
      <c r="N543" s="90" t="s">
        <v>256</v>
      </c>
      <c r="O543" s="38"/>
      <c r="P543" s="38"/>
      <c r="Q543" s="50">
        <v>286.02</v>
      </c>
      <c r="R543" s="50"/>
      <c r="S543" s="50"/>
      <c r="T543" s="37">
        <f t="shared" si="81"/>
        <v>0</v>
      </c>
      <c r="U543" s="37"/>
      <c r="V543" s="84">
        <f t="shared" si="83"/>
        <v>0</v>
      </c>
      <c r="W543" s="84"/>
      <c r="X543" s="84"/>
    </row>
    <row r="544" spans="2:31" s="4" customFormat="1" ht="15" customHeight="1" x14ac:dyDescent="0.25">
      <c r="B544" s="87" t="s">
        <v>484</v>
      </c>
      <c r="C544" s="87"/>
      <c r="D544" s="87"/>
      <c r="E544" s="87"/>
      <c r="F544" s="88" t="s">
        <v>486</v>
      </c>
      <c r="G544" s="89"/>
      <c r="H544" s="38" t="s">
        <v>423</v>
      </c>
      <c r="I544" s="38"/>
      <c r="J544" s="38"/>
      <c r="K544" s="38"/>
      <c r="L544" s="38"/>
      <c r="M544" s="38"/>
      <c r="N544" s="90" t="s">
        <v>224</v>
      </c>
      <c r="O544" s="38"/>
      <c r="P544" s="38"/>
      <c r="Q544" s="50">
        <v>263.27</v>
      </c>
      <c r="R544" s="50"/>
      <c r="S544" s="50"/>
      <c r="T544" s="37">
        <f t="shared" si="81"/>
        <v>0</v>
      </c>
      <c r="U544" s="37"/>
      <c r="V544" s="84">
        <f t="shared" si="83"/>
        <v>0</v>
      </c>
      <c r="W544" s="84"/>
      <c r="X544" s="84"/>
    </row>
    <row r="545" spans="2:35" s="4" customFormat="1" ht="15" customHeight="1" x14ac:dyDescent="0.25">
      <c r="B545" s="87" t="s">
        <v>485</v>
      </c>
      <c r="C545" s="87"/>
      <c r="D545" s="87"/>
      <c r="E545" s="87"/>
      <c r="F545" s="88"/>
      <c r="G545" s="89"/>
      <c r="H545" s="38"/>
      <c r="I545" s="38"/>
      <c r="J545" s="38"/>
      <c r="K545" s="38"/>
      <c r="L545" s="38"/>
      <c r="M545" s="38"/>
      <c r="N545" s="90" t="s">
        <v>256</v>
      </c>
      <c r="O545" s="38"/>
      <c r="P545" s="38"/>
      <c r="Q545" s="37">
        <v>308.75</v>
      </c>
      <c r="R545" s="37"/>
      <c r="S545" s="37"/>
      <c r="T545" s="37">
        <f t="shared" si="81"/>
        <v>0</v>
      </c>
      <c r="U545" s="37"/>
      <c r="V545" s="84">
        <f t="shared" si="83"/>
        <v>0</v>
      </c>
      <c r="W545" s="84"/>
      <c r="X545" s="84"/>
    </row>
    <row r="547" spans="2:35" ht="23.25" x14ac:dyDescent="0.35">
      <c r="B547" s="1" t="s">
        <v>511</v>
      </c>
    </row>
    <row r="549" spans="2:35" x14ac:dyDescent="0.25">
      <c r="B549" s="10" t="s">
        <v>512</v>
      </c>
    </row>
    <row r="550" spans="2:35" x14ac:dyDescent="0.25">
      <c r="B550" s="2" t="s">
        <v>513</v>
      </c>
    </row>
    <row r="551" spans="2:35" x14ac:dyDescent="0.25">
      <c r="B551" s="2" t="s">
        <v>514</v>
      </c>
    </row>
    <row r="552" spans="2:35" x14ac:dyDescent="0.25">
      <c r="B552" s="2" t="s">
        <v>515</v>
      </c>
    </row>
    <row r="553" spans="2:35" x14ac:dyDescent="0.25">
      <c r="B553" s="2" t="s">
        <v>516</v>
      </c>
    </row>
    <row r="554" spans="2:35" x14ac:dyDescent="0.25">
      <c r="B554" s="2"/>
    </row>
    <row r="555" spans="2:35" x14ac:dyDescent="0.25">
      <c r="B555" s="48" t="s">
        <v>62</v>
      </c>
      <c r="C555" s="48"/>
      <c r="D555" s="48"/>
      <c r="E555" s="48"/>
      <c r="F555" s="48"/>
      <c r="G555" s="53" t="s">
        <v>196</v>
      </c>
      <c r="H555" s="54"/>
      <c r="I555" s="54"/>
      <c r="J555" s="54"/>
      <c r="K555" s="54"/>
      <c r="L555" s="54"/>
      <c r="M555" s="54"/>
      <c r="N555" s="54"/>
      <c r="O555" s="54"/>
      <c r="P555" s="54"/>
      <c r="Q555" s="55"/>
      <c r="R555" s="48" t="s">
        <v>30</v>
      </c>
      <c r="S555" s="48"/>
      <c r="T555" s="48"/>
      <c r="U555" s="48"/>
      <c r="V555" s="48" t="s">
        <v>29</v>
      </c>
      <c r="W555" s="48"/>
      <c r="X555" s="48"/>
      <c r="Y555" s="56" t="s">
        <v>31</v>
      </c>
      <c r="Z555" s="56"/>
      <c r="AA555" s="56"/>
      <c r="AB555" s="56"/>
      <c r="AI555" s="2"/>
    </row>
    <row r="556" spans="2:35" x14ac:dyDescent="0.25">
      <c r="B556" s="37" t="s">
        <v>517</v>
      </c>
      <c r="C556" s="37"/>
      <c r="D556" s="37"/>
      <c r="E556" s="37"/>
      <c r="F556" s="37"/>
      <c r="G556" s="37" t="s">
        <v>519</v>
      </c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>
        <v>753.53</v>
      </c>
      <c r="S556" s="37"/>
      <c r="T556" s="37"/>
      <c r="U556" s="37"/>
      <c r="V556" s="37">
        <f>$AR$7</f>
        <v>0</v>
      </c>
      <c r="W556" s="37"/>
      <c r="X556" s="37"/>
      <c r="Y556" s="84">
        <f>$AR$7*R556</f>
        <v>0</v>
      </c>
      <c r="Z556" s="84"/>
      <c r="AA556" s="84"/>
      <c r="AB556" s="84"/>
    </row>
    <row r="557" spans="2:35" x14ac:dyDescent="0.25">
      <c r="B557" s="37" t="s">
        <v>518</v>
      </c>
      <c r="C557" s="37"/>
      <c r="D557" s="37"/>
      <c r="E557" s="37"/>
      <c r="F557" s="37"/>
      <c r="G557" s="37" t="s">
        <v>520</v>
      </c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>
        <v>908.18</v>
      </c>
      <c r="S557" s="37"/>
      <c r="T557" s="37"/>
      <c r="U557" s="37"/>
      <c r="V557" s="37">
        <f>$AR$7</f>
        <v>0</v>
      </c>
      <c r="W557" s="37"/>
      <c r="X557" s="37"/>
      <c r="Y557" s="84">
        <f>$AR$7*R557</f>
        <v>0</v>
      </c>
      <c r="Z557" s="84"/>
      <c r="AA557" s="84"/>
      <c r="AB557" s="84"/>
    </row>
    <row r="559" spans="2:35" ht="23.25" x14ac:dyDescent="0.35">
      <c r="B559" s="1" t="s">
        <v>528</v>
      </c>
    </row>
    <row r="561" spans="2:28" x14ac:dyDescent="0.25">
      <c r="B561" s="10" t="s">
        <v>521</v>
      </c>
    </row>
    <row r="562" spans="2:28" x14ac:dyDescent="0.25">
      <c r="B562" s="2" t="s">
        <v>522</v>
      </c>
    </row>
    <row r="563" spans="2:28" x14ac:dyDescent="0.25">
      <c r="B563" s="2" t="s">
        <v>532</v>
      </c>
    </row>
    <row r="564" spans="2:28" x14ac:dyDescent="0.25">
      <c r="B564" s="2" t="s">
        <v>523</v>
      </c>
    </row>
    <row r="565" spans="2:28" x14ac:dyDescent="0.25">
      <c r="B565" s="2" t="s">
        <v>524</v>
      </c>
    </row>
    <row r="566" spans="2:28" x14ac:dyDescent="0.25">
      <c r="B566" s="2" t="s">
        <v>525</v>
      </c>
    </row>
    <row r="567" spans="2:28" x14ac:dyDescent="0.25">
      <c r="B567" s="2" t="s">
        <v>526</v>
      </c>
    </row>
    <row r="569" spans="2:28" x14ac:dyDescent="0.25">
      <c r="B569" s="48" t="s">
        <v>62</v>
      </c>
      <c r="C569" s="48"/>
      <c r="D569" s="48"/>
      <c r="E569" s="48"/>
      <c r="F569" s="48"/>
      <c r="G569" s="48"/>
      <c r="H569" s="48" t="s">
        <v>529</v>
      </c>
      <c r="I569" s="48"/>
      <c r="J569" s="48"/>
      <c r="K569" s="48"/>
      <c r="L569" s="48" t="s">
        <v>530</v>
      </c>
      <c r="M569" s="48"/>
      <c r="N569" s="48"/>
      <c r="O569" s="48" t="s">
        <v>531</v>
      </c>
      <c r="P569" s="48"/>
      <c r="Q569" s="48"/>
      <c r="R569" s="48" t="s">
        <v>30</v>
      </c>
      <c r="S569" s="48"/>
      <c r="T569" s="48"/>
      <c r="U569" s="48"/>
      <c r="V569" s="48" t="s">
        <v>29</v>
      </c>
      <c r="W569" s="48"/>
      <c r="X569" s="48"/>
      <c r="Y569" s="56" t="s">
        <v>31</v>
      </c>
      <c r="Z569" s="56"/>
      <c r="AA569" s="56"/>
      <c r="AB569" s="56"/>
    </row>
    <row r="570" spans="2:28" x14ac:dyDescent="0.25">
      <c r="B570" s="37" t="s">
        <v>527</v>
      </c>
      <c r="C570" s="37"/>
      <c r="D570" s="37"/>
      <c r="E570" s="37"/>
      <c r="F570" s="37"/>
      <c r="G570" s="37"/>
      <c r="H570" s="216" t="s">
        <v>536</v>
      </c>
      <c r="I570" s="216"/>
      <c r="J570" s="216"/>
      <c r="K570" s="216"/>
      <c r="L570" s="37" t="s">
        <v>224</v>
      </c>
      <c r="M570" s="37"/>
      <c r="N570" s="37"/>
      <c r="O570" s="37" t="s">
        <v>224</v>
      </c>
      <c r="P570" s="37"/>
      <c r="Q570" s="37"/>
      <c r="R570" s="37">
        <v>279.2</v>
      </c>
      <c r="S570" s="37"/>
      <c r="T570" s="37"/>
      <c r="U570" s="37"/>
      <c r="V570" s="37">
        <f>$AR$7</f>
        <v>0</v>
      </c>
      <c r="W570" s="37"/>
      <c r="X570" s="37"/>
      <c r="Y570" s="84">
        <f>$AR$7*R570</f>
        <v>0</v>
      </c>
      <c r="Z570" s="84"/>
      <c r="AA570" s="84"/>
      <c r="AB570" s="84"/>
    </row>
    <row r="571" spans="2:28" x14ac:dyDescent="0.25">
      <c r="B571" s="37" t="s">
        <v>533</v>
      </c>
      <c r="C571" s="37"/>
      <c r="D571" s="37"/>
      <c r="E571" s="37"/>
      <c r="F571" s="37"/>
      <c r="G571" s="37"/>
      <c r="H571" s="216"/>
      <c r="I571" s="216"/>
      <c r="J571" s="216"/>
      <c r="K571" s="216"/>
      <c r="L571" s="37" t="s">
        <v>256</v>
      </c>
      <c r="M571" s="37"/>
      <c r="N571" s="37"/>
      <c r="O571" s="37" t="s">
        <v>224</v>
      </c>
      <c r="P571" s="37"/>
      <c r="Q571" s="37"/>
      <c r="R571" s="37">
        <v>365.71</v>
      </c>
      <c r="S571" s="37"/>
      <c r="T571" s="37"/>
      <c r="U571" s="37"/>
      <c r="V571" s="37">
        <f t="shared" ref="V571:V573" si="84">$AR$7</f>
        <v>0</v>
      </c>
      <c r="W571" s="37"/>
      <c r="X571" s="37"/>
      <c r="Y571" s="84">
        <f t="shared" ref="Y571:Y573" si="85">$AR$7*R571</f>
        <v>0</v>
      </c>
      <c r="Z571" s="84"/>
      <c r="AA571" s="84"/>
      <c r="AB571" s="84"/>
    </row>
    <row r="572" spans="2:28" x14ac:dyDescent="0.25">
      <c r="B572" s="37" t="s">
        <v>534</v>
      </c>
      <c r="C572" s="37"/>
      <c r="D572" s="37"/>
      <c r="E572" s="37"/>
      <c r="F572" s="37"/>
      <c r="G572" s="37"/>
      <c r="H572" s="216"/>
      <c r="I572" s="216"/>
      <c r="J572" s="216"/>
      <c r="K572" s="216"/>
      <c r="L572" s="37" t="s">
        <v>224</v>
      </c>
      <c r="M572" s="37"/>
      <c r="N572" s="37"/>
      <c r="O572" s="37" t="s">
        <v>256</v>
      </c>
      <c r="P572" s="37"/>
      <c r="Q572" s="37"/>
      <c r="R572" s="37">
        <v>336.71</v>
      </c>
      <c r="S572" s="37"/>
      <c r="T572" s="37"/>
      <c r="U572" s="37"/>
      <c r="V572" s="37">
        <f t="shared" si="84"/>
        <v>0</v>
      </c>
      <c r="W572" s="37"/>
      <c r="X572" s="37"/>
      <c r="Y572" s="84">
        <f t="shared" si="85"/>
        <v>0</v>
      </c>
      <c r="Z572" s="84"/>
      <c r="AA572" s="84"/>
      <c r="AB572" s="84"/>
    </row>
    <row r="573" spans="2:28" x14ac:dyDescent="0.25">
      <c r="B573" s="37" t="s">
        <v>535</v>
      </c>
      <c r="C573" s="37"/>
      <c r="D573" s="37"/>
      <c r="E573" s="37"/>
      <c r="F573" s="37"/>
      <c r="G573" s="37"/>
      <c r="H573" s="216"/>
      <c r="I573" s="216"/>
      <c r="J573" s="216"/>
      <c r="K573" s="216"/>
      <c r="L573" s="37" t="s">
        <v>256</v>
      </c>
      <c r="M573" s="37"/>
      <c r="N573" s="37"/>
      <c r="O573" s="37" t="s">
        <v>256</v>
      </c>
      <c r="P573" s="37"/>
      <c r="Q573" s="37"/>
      <c r="R573" s="37">
        <v>422.34</v>
      </c>
      <c r="S573" s="37"/>
      <c r="T573" s="37"/>
      <c r="U573" s="37"/>
      <c r="V573" s="37">
        <f t="shared" si="84"/>
        <v>0</v>
      </c>
      <c r="W573" s="37"/>
      <c r="X573" s="37"/>
      <c r="Y573" s="84">
        <f t="shared" si="85"/>
        <v>0</v>
      </c>
      <c r="Z573" s="84"/>
      <c r="AA573" s="84"/>
      <c r="AB573" s="84"/>
    </row>
    <row r="574" spans="2:28" x14ac:dyDescent="0.25">
      <c r="B574" s="29"/>
      <c r="C574" s="29"/>
      <c r="D574" s="29"/>
      <c r="E574" s="29"/>
    </row>
    <row r="575" spans="2:28" ht="23.25" x14ac:dyDescent="0.35">
      <c r="B575" s="1" t="s">
        <v>537</v>
      </c>
    </row>
    <row r="577" spans="2:28" x14ac:dyDescent="0.25">
      <c r="B577" s="10" t="s">
        <v>538</v>
      </c>
    </row>
    <row r="578" spans="2:28" x14ac:dyDescent="0.25">
      <c r="B578" s="2" t="s">
        <v>539</v>
      </c>
    </row>
    <row r="579" spans="2:28" x14ac:dyDescent="0.25">
      <c r="B579" s="2" t="s">
        <v>540</v>
      </c>
    </row>
    <row r="580" spans="2:28" x14ac:dyDescent="0.25">
      <c r="B580" s="2"/>
    </row>
    <row r="581" spans="2:28" ht="15" customHeight="1" x14ac:dyDescent="0.25">
      <c r="B581" s="47" t="s">
        <v>62</v>
      </c>
      <c r="C581" s="47"/>
      <c r="D581" s="47"/>
      <c r="E581" s="47"/>
      <c r="F581" s="47" t="s">
        <v>63</v>
      </c>
      <c r="G581" s="47"/>
      <c r="H581" s="48" t="s">
        <v>553</v>
      </c>
      <c r="I581" s="48"/>
      <c r="J581" s="48"/>
      <c r="K581" s="48"/>
      <c r="L581" s="48"/>
      <c r="M581" s="137" t="s">
        <v>561</v>
      </c>
      <c r="N581" s="137"/>
      <c r="O581" s="137"/>
      <c r="P581" s="137"/>
      <c r="Q581" s="137"/>
      <c r="R581" s="137"/>
      <c r="S581" s="131" t="s">
        <v>567</v>
      </c>
      <c r="T581" s="131"/>
      <c r="U581" s="137" t="s">
        <v>30</v>
      </c>
      <c r="V581" s="137"/>
      <c r="W581" s="137"/>
      <c r="X581" s="48" t="s">
        <v>29</v>
      </c>
      <c r="Y581" s="48"/>
      <c r="Z581" s="217" t="s">
        <v>31</v>
      </c>
      <c r="AA581" s="217"/>
      <c r="AB581" s="217"/>
    </row>
    <row r="582" spans="2:28" x14ac:dyDescent="0.25">
      <c r="B582" s="47"/>
      <c r="C582" s="47"/>
      <c r="D582" s="47"/>
      <c r="E582" s="47"/>
      <c r="F582" s="47"/>
      <c r="G582" s="47"/>
      <c r="H582" s="48" t="s">
        <v>555</v>
      </c>
      <c r="I582" s="48"/>
      <c r="J582" s="48"/>
      <c r="K582" s="48" t="s">
        <v>556</v>
      </c>
      <c r="L582" s="48"/>
      <c r="M582" s="47" t="s">
        <v>555</v>
      </c>
      <c r="N582" s="47"/>
      <c r="O582" s="47"/>
      <c r="P582" s="48" t="s">
        <v>556</v>
      </c>
      <c r="Q582" s="48"/>
      <c r="R582" s="48"/>
      <c r="S582" s="131"/>
      <c r="T582" s="131"/>
      <c r="U582" s="137"/>
      <c r="V582" s="137"/>
      <c r="W582" s="137"/>
      <c r="X582" s="48"/>
      <c r="Y582" s="48"/>
      <c r="Z582" s="217"/>
      <c r="AA582" s="217"/>
      <c r="AB582" s="217"/>
    </row>
    <row r="583" spans="2:28" x14ac:dyDescent="0.25">
      <c r="B583" s="12" t="s">
        <v>541</v>
      </c>
      <c r="C583" s="15"/>
      <c r="D583" s="15"/>
      <c r="E583" s="15"/>
      <c r="F583" s="44" t="s">
        <v>554</v>
      </c>
      <c r="G583" s="44"/>
      <c r="H583" s="44" t="s">
        <v>557</v>
      </c>
      <c r="I583" s="44"/>
      <c r="J583" s="44"/>
      <c r="K583" s="44" t="s">
        <v>558</v>
      </c>
      <c r="L583" s="44"/>
      <c r="M583" s="52"/>
      <c r="N583" s="52"/>
      <c r="O583" s="52"/>
      <c r="P583" s="52"/>
      <c r="Q583" s="52"/>
      <c r="R583" s="52"/>
      <c r="S583" s="44" t="s">
        <v>568</v>
      </c>
      <c r="T583" s="44"/>
      <c r="U583" s="37">
        <v>328.21</v>
      </c>
      <c r="V583" s="37"/>
      <c r="W583" s="37"/>
      <c r="X583" s="37">
        <f>$AR$7</f>
        <v>0</v>
      </c>
      <c r="Y583" s="37"/>
      <c r="Z583" s="84">
        <f>$AR$7*U583</f>
        <v>0</v>
      </c>
      <c r="AA583" s="84"/>
      <c r="AB583" s="84"/>
    </row>
    <row r="584" spans="2:28" x14ac:dyDescent="0.25">
      <c r="B584" s="12" t="s">
        <v>543</v>
      </c>
      <c r="C584" s="15"/>
      <c r="D584" s="15"/>
      <c r="E584" s="15"/>
      <c r="F584" s="44"/>
      <c r="G584" s="44"/>
      <c r="H584" s="44"/>
      <c r="I584" s="44"/>
      <c r="J584" s="44"/>
      <c r="K584" s="44"/>
      <c r="L584" s="44"/>
      <c r="M584" s="37" t="s">
        <v>559</v>
      </c>
      <c r="N584" s="37"/>
      <c r="O584" s="37"/>
      <c r="P584" s="37" t="s">
        <v>562</v>
      </c>
      <c r="Q584" s="37"/>
      <c r="R584" s="37"/>
      <c r="S584" s="44"/>
      <c r="T584" s="44"/>
      <c r="U584" s="37">
        <v>407.61</v>
      </c>
      <c r="V584" s="37"/>
      <c r="W584" s="37"/>
      <c r="X584" s="37">
        <f t="shared" ref="X584:X594" si="86">$AR$7</f>
        <v>0</v>
      </c>
      <c r="Y584" s="37"/>
      <c r="Z584" s="84">
        <f t="shared" ref="Z584:Z594" si="87">$AR$7*U584</f>
        <v>0</v>
      </c>
      <c r="AA584" s="84"/>
      <c r="AB584" s="84"/>
    </row>
    <row r="585" spans="2:28" x14ac:dyDescent="0.25">
      <c r="B585" s="12" t="s">
        <v>544</v>
      </c>
      <c r="C585" s="15"/>
      <c r="D585" s="15"/>
      <c r="E585" s="15"/>
      <c r="F585" s="44"/>
      <c r="G585" s="44"/>
      <c r="H585" s="44"/>
      <c r="I585" s="44"/>
      <c r="J585" s="44"/>
      <c r="K585" s="44"/>
      <c r="L585" s="44"/>
      <c r="M585" s="37" t="s">
        <v>559</v>
      </c>
      <c r="N585" s="37"/>
      <c r="O585" s="37"/>
      <c r="P585" s="37" t="s">
        <v>563</v>
      </c>
      <c r="Q585" s="37"/>
      <c r="R585" s="37"/>
      <c r="S585" s="44"/>
      <c r="T585" s="44"/>
      <c r="U585" s="37">
        <v>348.94</v>
      </c>
      <c r="V585" s="37"/>
      <c r="W585" s="37"/>
      <c r="X585" s="37">
        <f t="shared" si="86"/>
        <v>0</v>
      </c>
      <c r="Y585" s="37"/>
      <c r="Z585" s="84">
        <f t="shared" si="87"/>
        <v>0</v>
      </c>
      <c r="AA585" s="84"/>
      <c r="AB585" s="84"/>
    </row>
    <row r="586" spans="2:28" x14ac:dyDescent="0.25">
      <c r="B586" s="12" t="s">
        <v>545</v>
      </c>
      <c r="C586" s="15"/>
      <c r="D586" s="15"/>
      <c r="E586" s="15"/>
      <c r="F586" s="44"/>
      <c r="G586" s="44"/>
      <c r="H586" s="44"/>
      <c r="I586" s="44"/>
      <c r="J586" s="44"/>
      <c r="K586" s="44"/>
      <c r="L586" s="44"/>
      <c r="M586" s="37" t="s">
        <v>560</v>
      </c>
      <c r="N586" s="37"/>
      <c r="O586" s="37"/>
      <c r="P586" s="37" t="s">
        <v>564</v>
      </c>
      <c r="Q586" s="37"/>
      <c r="R586" s="37"/>
      <c r="S586" s="44"/>
      <c r="T586" s="44"/>
      <c r="U586" s="37">
        <v>374.72</v>
      </c>
      <c r="V586" s="37"/>
      <c r="W586" s="37"/>
      <c r="X586" s="37">
        <f t="shared" si="86"/>
        <v>0</v>
      </c>
      <c r="Y586" s="37"/>
      <c r="Z586" s="84">
        <f t="shared" si="87"/>
        <v>0</v>
      </c>
      <c r="AA586" s="84"/>
      <c r="AB586" s="84"/>
    </row>
    <row r="587" spans="2:28" x14ac:dyDescent="0.25">
      <c r="B587" s="12" t="s">
        <v>546</v>
      </c>
      <c r="C587" s="15"/>
      <c r="D587" s="15"/>
      <c r="E587" s="15"/>
      <c r="F587" s="44"/>
      <c r="G587" s="44"/>
      <c r="H587" s="44"/>
      <c r="I587" s="44"/>
      <c r="J587" s="44"/>
      <c r="K587" s="44"/>
      <c r="L587" s="44"/>
      <c r="M587" s="37" t="s">
        <v>560</v>
      </c>
      <c r="N587" s="37"/>
      <c r="O587" s="37"/>
      <c r="P587" s="37" t="s">
        <v>565</v>
      </c>
      <c r="Q587" s="37"/>
      <c r="R587" s="37"/>
      <c r="S587" s="44"/>
      <c r="T587" s="44"/>
      <c r="U587" s="37">
        <v>374.72</v>
      </c>
      <c r="V587" s="37"/>
      <c r="W587" s="37"/>
      <c r="X587" s="37">
        <f t="shared" si="86"/>
        <v>0</v>
      </c>
      <c r="Y587" s="37"/>
      <c r="Z587" s="84">
        <f t="shared" si="87"/>
        <v>0</v>
      </c>
      <c r="AA587" s="84"/>
      <c r="AB587" s="84"/>
    </row>
    <row r="588" spans="2:28" x14ac:dyDescent="0.25">
      <c r="B588" s="12" t="s">
        <v>547</v>
      </c>
      <c r="C588" s="15"/>
      <c r="D588" s="15"/>
      <c r="E588" s="15"/>
      <c r="F588" s="44"/>
      <c r="G588" s="44"/>
      <c r="H588" s="44"/>
      <c r="I588" s="44"/>
      <c r="J588" s="44"/>
      <c r="K588" s="44"/>
      <c r="L588" s="44"/>
      <c r="M588" s="37" t="s">
        <v>560</v>
      </c>
      <c r="N588" s="37"/>
      <c r="O588" s="37"/>
      <c r="P588" s="37" t="s">
        <v>566</v>
      </c>
      <c r="Q588" s="37"/>
      <c r="R588" s="37"/>
      <c r="S588" s="44"/>
      <c r="T588" s="44"/>
      <c r="U588" s="37">
        <v>374.72</v>
      </c>
      <c r="V588" s="37"/>
      <c r="W588" s="37"/>
      <c r="X588" s="37">
        <f t="shared" si="86"/>
        <v>0</v>
      </c>
      <c r="Y588" s="37"/>
      <c r="Z588" s="84">
        <f t="shared" si="87"/>
        <v>0</v>
      </c>
      <c r="AA588" s="84"/>
      <c r="AB588" s="84"/>
    </row>
    <row r="589" spans="2:28" x14ac:dyDescent="0.25">
      <c r="B589" s="12" t="s">
        <v>548</v>
      </c>
      <c r="C589" s="15"/>
      <c r="D589" s="15"/>
      <c r="E589" s="15"/>
      <c r="F589" s="44"/>
      <c r="G589" s="44"/>
      <c r="H589" s="44"/>
      <c r="I589" s="44"/>
      <c r="J589" s="44"/>
      <c r="K589" s="44"/>
      <c r="L589" s="44"/>
      <c r="M589" s="37"/>
      <c r="N589" s="37"/>
      <c r="O589" s="37"/>
      <c r="P589" s="37"/>
      <c r="Q589" s="37"/>
      <c r="R589" s="37"/>
      <c r="S589" s="44" t="s">
        <v>569</v>
      </c>
      <c r="T589" s="44"/>
      <c r="U589" s="37">
        <v>328.21</v>
      </c>
      <c r="V589" s="37"/>
      <c r="W589" s="37"/>
      <c r="X589" s="37">
        <f t="shared" si="86"/>
        <v>0</v>
      </c>
      <c r="Y589" s="37"/>
      <c r="Z589" s="84">
        <f t="shared" si="87"/>
        <v>0</v>
      </c>
      <c r="AA589" s="84"/>
      <c r="AB589" s="84"/>
    </row>
    <row r="590" spans="2:28" x14ac:dyDescent="0.25">
      <c r="B590" s="12" t="s">
        <v>549</v>
      </c>
      <c r="C590" s="15"/>
      <c r="D590" s="15"/>
      <c r="E590" s="15"/>
      <c r="F590" s="44"/>
      <c r="G590" s="44"/>
      <c r="H590" s="44"/>
      <c r="I590" s="44"/>
      <c r="J590" s="44"/>
      <c r="K590" s="44"/>
      <c r="L590" s="44"/>
      <c r="M590" s="37" t="s">
        <v>559</v>
      </c>
      <c r="N590" s="37"/>
      <c r="O590" s="37"/>
      <c r="P590" s="37" t="s">
        <v>562</v>
      </c>
      <c r="Q590" s="37"/>
      <c r="R590" s="37"/>
      <c r="S590" s="44"/>
      <c r="T590" s="44"/>
      <c r="U590" s="37">
        <v>407.61</v>
      </c>
      <c r="V590" s="37"/>
      <c r="W590" s="37"/>
      <c r="X590" s="37">
        <f t="shared" si="86"/>
        <v>0</v>
      </c>
      <c r="Y590" s="37"/>
      <c r="Z590" s="84">
        <f t="shared" si="87"/>
        <v>0</v>
      </c>
      <c r="AA590" s="84"/>
      <c r="AB590" s="84"/>
    </row>
    <row r="591" spans="2:28" x14ac:dyDescent="0.25">
      <c r="B591" s="12" t="s">
        <v>550</v>
      </c>
      <c r="C591" s="15"/>
      <c r="D591" s="15"/>
      <c r="E591" s="15"/>
      <c r="F591" s="44"/>
      <c r="G591" s="44"/>
      <c r="H591" s="44"/>
      <c r="I591" s="44"/>
      <c r="J591" s="44"/>
      <c r="K591" s="44"/>
      <c r="L591" s="44"/>
      <c r="M591" s="37" t="s">
        <v>559</v>
      </c>
      <c r="N591" s="37"/>
      <c r="O591" s="37"/>
      <c r="P591" s="37" t="s">
        <v>563</v>
      </c>
      <c r="Q591" s="37"/>
      <c r="R591" s="37"/>
      <c r="S591" s="44"/>
      <c r="T591" s="44"/>
      <c r="U591" s="37">
        <v>348.94</v>
      </c>
      <c r="V591" s="37"/>
      <c r="W591" s="37"/>
      <c r="X591" s="37">
        <f t="shared" si="86"/>
        <v>0</v>
      </c>
      <c r="Y591" s="37"/>
      <c r="Z591" s="84">
        <f t="shared" si="87"/>
        <v>0</v>
      </c>
      <c r="AA591" s="84"/>
      <c r="AB591" s="84"/>
    </row>
    <row r="592" spans="2:28" x14ac:dyDescent="0.25">
      <c r="B592" s="12" t="s">
        <v>551</v>
      </c>
      <c r="C592" s="15"/>
      <c r="D592" s="15"/>
      <c r="E592" s="15"/>
      <c r="F592" s="44"/>
      <c r="G592" s="44"/>
      <c r="H592" s="44"/>
      <c r="I592" s="44"/>
      <c r="J592" s="44"/>
      <c r="K592" s="44"/>
      <c r="L592" s="44"/>
      <c r="M592" s="37" t="s">
        <v>560</v>
      </c>
      <c r="N592" s="37"/>
      <c r="O592" s="37"/>
      <c r="P592" s="37" t="s">
        <v>564</v>
      </c>
      <c r="Q592" s="37"/>
      <c r="R592" s="37"/>
      <c r="S592" s="44"/>
      <c r="T592" s="44"/>
      <c r="U592" s="37">
        <v>376.91</v>
      </c>
      <c r="V592" s="37"/>
      <c r="W592" s="37"/>
      <c r="X592" s="37">
        <f t="shared" si="86"/>
        <v>0</v>
      </c>
      <c r="Y592" s="37"/>
      <c r="Z592" s="84">
        <f t="shared" si="87"/>
        <v>0</v>
      </c>
      <c r="AA592" s="84"/>
      <c r="AB592" s="84"/>
    </row>
    <row r="593" spans="2:28" x14ac:dyDescent="0.25">
      <c r="B593" s="12" t="s">
        <v>552</v>
      </c>
      <c r="C593" s="15"/>
      <c r="D593" s="15"/>
      <c r="E593" s="15"/>
      <c r="F593" s="44"/>
      <c r="G593" s="44"/>
      <c r="H593" s="44"/>
      <c r="I593" s="44"/>
      <c r="J593" s="44"/>
      <c r="K593" s="44"/>
      <c r="L593" s="44"/>
      <c r="M593" s="37" t="s">
        <v>560</v>
      </c>
      <c r="N593" s="37"/>
      <c r="O593" s="37"/>
      <c r="P593" s="37" t="s">
        <v>565</v>
      </c>
      <c r="Q593" s="37"/>
      <c r="R593" s="37"/>
      <c r="S593" s="44"/>
      <c r="T593" s="44"/>
      <c r="U593" s="37">
        <v>376.69</v>
      </c>
      <c r="V593" s="37"/>
      <c r="W593" s="37"/>
      <c r="X593" s="37">
        <f t="shared" si="86"/>
        <v>0</v>
      </c>
      <c r="Y593" s="37"/>
      <c r="Z593" s="84">
        <f t="shared" si="87"/>
        <v>0</v>
      </c>
      <c r="AA593" s="84"/>
      <c r="AB593" s="84"/>
    </row>
    <row r="594" spans="2:28" x14ac:dyDescent="0.25">
      <c r="B594" s="12" t="s">
        <v>542</v>
      </c>
      <c r="C594" s="15"/>
      <c r="D594" s="15"/>
      <c r="E594" s="15"/>
      <c r="F594" s="44"/>
      <c r="G594" s="44"/>
      <c r="H594" s="44"/>
      <c r="I594" s="44"/>
      <c r="J594" s="44"/>
      <c r="K594" s="44"/>
      <c r="L594" s="44"/>
      <c r="M594" s="37" t="s">
        <v>560</v>
      </c>
      <c r="N594" s="37"/>
      <c r="O594" s="37"/>
      <c r="P594" s="37" t="s">
        <v>566</v>
      </c>
      <c r="Q594" s="37"/>
      <c r="R594" s="37"/>
      <c r="S594" s="44"/>
      <c r="T594" s="44"/>
      <c r="U594" s="37">
        <v>376.91</v>
      </c>
      <c r="V594" s="37"/>
      <c r="W594" s="37"/>
      <c r="X594" s="37">
        <f t="shared" si="86"/>
        <v>0</v>
      </c>
      <c r="Y594" s="37"/>
      <c r="Z594" s="84">
        <f t="shared" si="87"/>
        <v>0</v>
      </c>
      <c r="AA594" s="84"/>
      <c r="AB594" s="84"/>
    </row>
    <row r="595" spans="2:28" ht="7.5" customHeight="1" x14ac:dyDescent="0.25"/>
    <row r="596" spans="2:28" ht="23.25" x14ac:dyDescent="0.35">
      <c r="B596" s="1" t="s">
        <v>655</v>
      </c>
    </row>
    <row r="598" spans="2:28" x14ac:dyDescent="0.25">
      <c r="B598" s="10" t="s">
        <v>659</v>
      </c>
    </row>
    <row r="599" spans="2:28" x14ac:dyDescent="0.25">
      <c r="B599" s="2" t="s">
        <v>656</v>
      </c>
    </row>
    <row r="600" spans="2:28" x14ac:dyDescent="0.25">
      <c r="B600" s="2" t="s">
        <v>658</v>
      </c>
    </row>
    <row r="601" spans="2:28" x14ac:dyDescent="0.25">
      <c r="B601" s="2" t="s">
        <v>657</v>
      </c>
    </row>
    <row r="602" spans="2:28" x14ac:dyDescent="0.25">
      <c r="B602" s="2" t="s">
        <v>540</v>
      </c>
    </row>
    <row r="603" spans="2:28" x14ac:dyDescent="0.25">
      <c r="B603" s="2"/>
    </row>
    <row r="604" spans="2:28" x14ac:dyDescent="0.25">
      <c r="B604" s="137" t="s">
        <v>62</v>
      </c>
      <c r="C604" s="137"/>
      <c r="D604" s="137"/>
      <c r="E604" s="137"/>
      <c r="F604" s="48" t="s">
        <v>553</v>
      </c>
      <c r="G604" s="48"/>
      <c r="H604" s="48"/>
      <c r="I604" s="48"/>
      <c r="J604" s="48"/>
      <c r="K604" s="48"/>
      <c r="L604" s="48" t="s">
        <v>561</v>
      </c>
      <c r="M604" s="48"/>
      <c r="N604" s="48"/>
      <c r="O604" s="48"/>
      <c r="P604" s="48"/>
      <c r="Q604" s="48"/>
      <c r="R604" s="137" t="s">
        <v>30</v>
      </c>
      <c r="S604" s="137"/>
      <c r="T604" s="137"/>
      <c r="U604" s="137"/>
      <c r="V604" s="137" t="s">
        <v>29</v>
      </c>
      <c r="W604" s="137"/>
      <c r="X604" s="137"/>
      <c r="Y604" s="217" t="s">
        <v>31</v>
      </c>
      <c r="Z604" s="217"/>
      <c r="AA604" s="217"/>
      <c r="AB604" s="217"/>
    </row>
    <row r="605" spans="2:28" x14ac:dyDescent="0.25">
      <c r="B605" s="137"/>
      <c r="C605" s="137"/>
      <c r="D605" s="137"/>
      <c r="E605" s="137"/>
      <c r="F605" s="48" t="s">
        <v>555</v>
      </c>
      <c r="G605" s="48"/>
      <c r="H605" s="48"/>
      <c r="I605" s="48" t="s">
        <v>665</v>
      </c>
      <c r="J605" s="48"/>
      <c r="K605" s="48"/>
      <c r="L605" s="48" t="s">
        <v>555</v>
      </c>
      <c r="M605" s="48"/>
      <c r="N605" s="48"/>
      <c r="O605" s="48" t="s">
        <v>556</v>
      </c>
      <c r="P605" s="48"/>
      <c r="Q605" s="48"/>
      <c r="R605" s="137"/>
      <c r="S605" s="137"/>
      <c r="T605" s="137"/>
      <c r="U605" s="137"/>
      <c r="V605" s="137"/>
      <c r="W605" s="137"/>
      <c r="X605" s="137"/>
      <c r="Y605" s="217"/>
      <c r="Z605" s="217"/>
      <c r="AA605" s="217"/>
      <c r="AB605" s="217"/>
    </row>
    <row r="606" spans="2:28" ht="15" customHeight="1" x14ac:dyDescent="0.25">
      <c r="B606" s="37" t="s">
        <v>660</v>
      </c>
      <c r="C606" s="37"/>
      <c r="D606" s="37"/>
      <c r="E606" s="37"/>
      <c r="F606" s="44" t="s">
        <v>577</v>
      </c>
      <c r="G606" s="44"/>
      <c r="H606" s="44"/>
      <c r="I606" s="216" t="s">
        <v>666</v>
      </c>
      <c r="J606" s="216"/>
      <c r="K606" s="216"/>
      <c r="L606" s="216" t="s">
        <v>668</v>
      </c>
      <c r="M606" s="216"/>
      <c r="N606" s="216"/>
      <c r="O606" s="37" t="s">
        <v>579</v>
      </c>
      <c r="P606" s="37"/>
      <c r="Q606" s="37"/>
      <c r="R606" s="38">
        <v>433.48</v>
      </c>
      <c r="S606" s="38"/>
      <c r="T606" s="38"/>
      <c r="U606" s="38"/>
      <c r="V606" s="38">
        <f>$AR$7</f>
        <v>0</v>
      </c>
      <c r="W606" s="38"/>
      <c r="X606" s="38"/>
      <c r="Y606" s="39">
        <f>$AR$7*R606</f>
        <v>0</v>
      </c>
      <c r="Z606" s="39"/>
      <c r="AA606" s="39"/>
      <c r="AB606" s="39"/>
    </row>
    <row r="607" spans="2:28" x14ac:dyDescent="0.25">
      <c r="B607" s="37" t="s">
        <v>661</v>
      </c>
      <c r="C607" s="37"/>
      <c r="D607" s="37"/>
      <c r="E607" s="37"/>
      <c r="F607" s="44"/>
      <c r="G607" s="44"/>
      <c r="H607" s="44"/>
      <c r="I607" s="216" t="s">
        <v>667</v>
      </c>
      <c r="J607" s="216"/>
      <c r="K607" s="216"/>
      <c r="L607" s="216"/>
      <c r="M607" s="216"/>
      <c r="N607" s="216"/>
      <c r="O607" s="37"/>
      <c r="P607" s="37"/>
      <c r="Q607" s="37"/>
      <c r="R607" s="38">
        <v>246.96</v>
      </c>
      <c r="S607" s="38"/>
      <c r="T607" s="38"/>
      <c r="U607" s="38"/>
      <c r="V607" s="38">
        <f t="shared" ref="V607:V610" si="88">$AR$7</f>
        <v>0</v>
      </c>
      <c r="W607" s="38"/>
      <c r="X607" s="38"/>
      <c r="Y607" s="39">
        <f t="shared" ref="Y607:Y610" si="89">$AR$7*R607</f>
        <v>0</v>
      </c>
      <c r="Z607" s="39"/>
      <c r="AA607" s="39"/>
      <c r="AB607" s="39"/>
    </row>
    <row r="608" spans="2:28" ht="15" customHeight="1" x14ac:dyDescent="0.25">
      <c r="B608" s="37" t="s">
        <v>662</v>
      </c>
      <c r="C608" s="37"/>
      <c r="D608" s="37"/>
      <c r="E608" s="37"/>
      <c r="F608" s="44"/>
      <c r="G608" s="44"/>
      <c r="H608" s="44"/>
      <c r="I608" s="216"/>
      <c r="J608" s="216"/>
      <c r="K608" s="216"/>
      <c r="L608" s="218" t="s">
        <v>668</v>
      </c>
      <c r="M608" s="218"/>
      <c r="N608" s="218"/>
      <c r="O608" s="37" t="s">
        <v>558</v>
      </c>
      <c r="P608" s="37"/>
      <c r="Q608" s="37"/>
      <c r="R608" s="38">
        <v>302.43</v>
      </c>
      <c r="S608" s="38"/>
      <c r="T608" s="38"/>
      <c r="U608" s="38"/>
      <c r="V608" s="38">
        <f t="shared" si="88"/>
        <v>0</v>
      </c>
      <c r="W608" s="38"/>
      <c r="X608" s="38"/>
      <c r="Y608" s="39">
        <f t="shared" si="89"/>
        <v>0</v>
      </c>
      <c r="Z608" s="39"/>
      <c r="AA608" s="39"/>
      <c r="AB608" s="39"/>
    </row>
    <row r="609" spans="2:28" x14ac:dyDescent="0.25">
      <c r="B609" s="37" t="s">
        <v>663</v>
      </c>
      <c r="C609" s="37"/>
      <c r="D609" s="37"/>
      <c r="E609" s="37"/>
      <c r="F609" s="44"/>
      <c r="G609" s="44"/>
      <c r="H609" s="44"/>
      <c r="I609" s="216"/>
      <c r="J609" s="216"/>
      <c r="K609" s="216"/>
      <c r="L609" s="218"/>
      <c r="M609" s="218"/>
      <c r="N609" s="218"/>
      <c r="O609" s="37" t="s">
        <v>563</v>
      </c>
      <c r="P609" s="37"/>
      <c r="Q609" s="37"/>
      <c r="R609" s="38">
        <v>262.08999999999997</v>
      </c>
      <c r="S609" s="38"/>
      <c r="T609" s="38"/>
      <c r="U609" s="38"/>
      <c r="V609" s="38">
        <f t="shared" si="88"/>
        <v>0</v>
      </c>
      <c r="W609" s="38"/>
      <c r="X609" s="38"/>
      <c r="Y609" s="39">
        <f t="shared" si="89"/>
        <v>0</v>
      </c>
      <c r="Z609" s="39"/>
      <c r="AA609" s="39"/>
      <c r="AB609" s="39"/>
    </row>
    <row r="610" spans="2:28" x14ac:dyDescent="0.25">
      <c r="B610" s="37" t="s">
        <v>664</v>
      </c>
      <c r="C610" s="37"/>
      <c r="D610" s="37"/>
      <c r="E610" s="37"/>
      <c r="F610" s="44"/>
      <c r="G610" s="44"/>
      <c r="H610" s="44"/>
      <c r="I610" s="216"/>
      <c r="J610" s="216"/>
      <c r="K610" s="216"/>
      <c r="L610" s="52" t="s">
        <v>669</v>
      </c>
      <c r="M610" s="52"/>
      <c r="N610" s="52"/>
      <c r="O610" s="37" t="s">
        <v>565</v>
      </c>
      <c r="P610" s="37"/>
      <c r="Q610" s="37"/>
      <c r="R610" s="38">
        <v>277.22000000000003</v>
      </c>
      <c r="S610" s="38"/>
      <c r="T610" s="38"/>
      <c r="U610" s="38"/>
      <c r="V610" s="38">
        <f t="shared" si="88"/>
        <v>0</v>
      </c>
      <c r="W610" s="38"/>
      <c r="X610" s="38"/>
      <c r="Y610" s="39">
        <f t="shared" si="89"/>
        <v>0</v>
      </c>
      <c r="Z610" s="39"/>
      <c r="AA610" s="39"/>
      <c r="AB610" s="39"/>
    </row>
    <row r="612" spans="2:28" ht="23.25" x14ac:dyDescent="0.35">
      <c r="B612" s="1" t="s">
        <v>570</v>
      </c>
    </row>
    <row r="613" spans="2:28" ht="7.5" customHeight="1" x14ac:dyDescent="0.25"/>
    <row r="614" spans="2:28" x14ac:dyDescent="0.25">
      <c r="B614" s="30" t="s">
        <v>571</v>
      </c>
    </row>
    <row r="615" spans="2:28" x14ac:dyDescent="0.25">
      <c r="B615" s="2" t="s">
        <v>572</v>
      </c>
    </row>
    <row r="616" spans="2:28" x14ac:dyDescent="0.25">
      <c r="B616" s="2" t="s">
        <v>573</v>
      </c>
    </row>
    <row r="617" spans="2:28" x14ac:dyDescent="0.25">
      <c r="B617" t="s">
        <v>574</v>
      </c>
    </row>
    <row r="619" spans="2:28" x14ac:dyDescent="0.25">
      <c r="B619" s="137" t="s">
        <v>62</v>
      </c>
      <c r="C619" s="137"/>
      <c r="D619" s="137"/>
      <c r="E619" s="137"/>
      <c r="F619" s="48" t="s">
        <v>553</v>
      </c>
      <c r="G619" s="48"/>
      <c r="H619" s="48"/>
      <c r="I619" s="48"/>
      <c r="J619" s="48"/>
      <c r="K619" s="48"/>
      <c r="L619" s="48" t="s">
        <v>561</v>
      </c>
      <c r="M619" s="48"/>
      <c r="N619" s="48"/>
      <c r="O619" s="48"/>
      <c r="P619" s="48"/>
      <c r="Q619" s="48"/>
      <c r="R619" s="137" t="s">
        <v>30</v>
      </c>
      <c r="S619" s="137"/>
      <c r="T619" s="137"/>
      <c r="U619" s="137"/>
      <c r="V619" s="137" t="s">
        <v>29</v>
      </c>
      <c r="W619" s="137"/>
      <c r="X619" s="137"/>
      <c r="Y619" s="137" t="s">
        <v>31</v>
      </c>
      <c r="Z619" s="137"/>
      <c r="AA619" s="137"/>
      <c r="AB619" s="137"/>
    </row>
    <row r="620" spans="2:28" x14ac:dyDescent="0.25">
      <c r="B620" s="137"/>
      <c r="C620" s="137"/>
      <c r="D620" s="137"/>
      <c r="E620" s="137"/>
      <c r="F620" s="48" t="s">
        <v>555</v>
      </c>
      <c r="G620" s="48"/>
      <c r="H620" s="48"/>
      <c r="I620" s="48" t="s">
        <v>556</v>
      </c>
      <c r="J620" s="48"/>
      <c r="K620" s="48"/>
      <c r="L620" s="48" t="s">
        <v>555</v>
      </c>
      <c r="M620" s="48"/>
      <c r="N620" s="48"/>
      <c r="O620" s="48" t="s">
        <v>556</v>
      </c>
      <c r="P620" s="48"/>
      <c r="Q620" s="48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  <c r="AB620" s="137"/>
    </row>
    <row r="621" spans="2:28" ht="15" customHeight="1" x14ac:dyDescent="0.25">
      <c r="B621" s="37" t="s">
        <v>575</v>
      </c>
      <c r="C621" s="37"/>
      <c r="D621" s="37"/>
      <c r="E621" s="37"/>
      <c r="F621" s="44" t="s">
        <v>577</v>
      </c>
      <c r="G621" s="44"/>
      <c r="H621" s="44"/>
      <c r="I621" s="44" t="s">
        <v>558</v>
      </c>
      <c r="J621" s="44"/>
      <c r="K621" s="44"/>
      <c r="L621" s="216" t="s">
        <v>578</v>
      </c>
      <c r="M621" s="216"/>
      <c r="N621" s="216"/>
      <c r="O621" s="37" t="s">
        <v>579</v>
      </c>
      <c r="P621" s="37"/>
      <c r="Q621" s="37"/>
      <c r="R621" s="219" t="s">
        <v>581</v>
      </c>
      <c r="S621" s="219"/>
      <c r="T621" s="219"/>
      <c r="U621" s="219"/>
      <c r="V621" s="219"/>
      <c r="W621" s="219"/>
      <c r="X621" s="219"/>
      <c r="Y621" s="219"/>
      <c r="Z621" s="219"/>
      <c r="AA621" s="219"/>
      <c r="AB621" s="219"/>
    </row>
    <row r="622" spans="2:28" x14ac:dyDescent="0.25">
      <c r="B622" s="37" t="s">
        <v>576</v>
      </c>
      <c r="C622" s="37"/>
      <c r="D622" s="37"/>
      <c r="E622" s="37"/>
      <c r="F622" s="44"/>
      <c r="G622" s="44"/>
      <c r="H622" s="44"/>
      <c r="I622" s="44"/>
      <c r="J622" s="44"/>
      <c r="K622" s="44"/>
      <c r="L622" s="216"/>
      <c r="M622" s="216"/>
      <c r="N622" s="216"/>
      <c r="O622" s="220" t="s">
        <v>580</v>
      </c>
      <c r="P622" s="220"/>
      <c r="Q622" s="220"/>
      <c r="R622" s="219"/>
      <c r="S622" s="219"/>
      <c r="T622" s="219"/>
      <c r="U622" s="219"/>
      <c r="V622" s="219"/>
      <c r="W622" s="219"/>
      <c r="X622" s="219"/>
      <c r="Y622" s="219"/>
      <c r="Z622" s="219"/>
      <c r="AA622" s="219"/>
      <c r="AB622" s="219"/>
    </row>
    <row r="624" spans="2:28" ht="23.25" x14ac:dyDescent="0.35">
      <c r="B624" s="1" t="s">
        <v>582</v>
      </c>
    </row>
    <row r="626" spans="2:28" x14ac:dyDescent="0.25">
      <c r="B626" s="30" t="s">
        <v>583</v>
      </c>
    </row>
    <row r="627" spans="2:28" x14ac:dyDescent="0.25">
      <c r="B627" s="2" t="s">
        <v>694</v>
      </c>
    </row>
    <row r="628" spans="2:28" x14ac:dyDescent="0.25">
      <c r="B628" s="2" t="s">
        <v>695</v>
      </c>
    </row>
    <row r="630" spans="2:28" x14ac:dyDescent="0.25">
      <c r="B630" s="48" t="s">
        <v>62</v>
      </c>
      <c r="C630" s="48"/>
      <c r="D630" s="48"/>
      <c r="E630" s="48"/>
      <c r="F630" s="48"/>
      <c r="G630" s="48" t="s">
        <v>556</v>
      </c>
      <c r="H630" s="48"/>
      <c r="I630" s="48"/>
      <c r="J630" s="48" t="s">
        <v>585</v>
      </c>
      <c r="K630" s="48"/>
      <c r="L630" s="48"/>
      <c r="M630" s="48"/>
      <c r="N630" s="48"/>
      <c r="O630" s="48" t="s">
        <v>152</v>
      </c>
      <c r="P630" s="48"/>
      <c r="Q630" s="48"/>
      <c r="R630" s="48" t="s">
        <v>30</v>
      </c>
      <c r="S630" s="48"/>
      <c r="T630" s="48"/>
      <c r="U630" s="48"/>
      <c r="V630" s="48" t="s">
        <v>29</v>
      </c>
      <c r="W630" s="48"/>
      <c r="X630" s="48"/>
      <c r="Y630" s="56" t="s">
        <v>31</v>
      </c>
      <c r="Z630" s="56"/>
      <c r="AA630" s="56"/>
      <c r="AB630" s="56"/>
    </row>
    <row r="631" spans="2:28" ht="15" customHeight="1" x14ac:dyDescent="0.25">
      <c r="B631" s="37" t="s">
        <v>584</v>
      </c>
      <c r="C631" s="37"/>
      <c r="D631" s="37"/>
      <c r="E631" s="37"/>
      <c r="F631" s="37"/>
      <c r="G631" s="44" t="s">
        <v>558</v>
      </c>
      <c r="H631" s="44"/>
      <c r="I631" s="44"/>
      <c r="J631" s="44" t="s">
        <v>613</v>
      </c>
      <c r="K631" s="44"/>
      <c r="L631" s="44"/>
      <c r="M631" s="44"/>
      <c r="N631" s="44"/>
      <c r="O631" s="37" t="s">
        <v>614</v>
      </c>
      <c r="P631" s="37"/>
      <c r="Q631" s="37"/>
      <c r="R631" s="50">
        <v>88</v>
      </c>
      <c r="S631" s="50"/>
      <c r="T631" s="50"/>
      <c r="U631" s="50"/>
      <c r="V631" s="38">
        <f t="shared" ref="V631:V640" si="90">$AR$7</f>
        <v>0</v>
      </c>
      <c r="W631" s="38"/>
      <c r="X631" s="38"/>
      <c r="Y631" s="39">
        <f t="shared" ref="Y631" si="91">$AR$7*R631</f>
        <v>0</v>
      </c>
      <c r="Z631" s="39"/>
      <c r="AA631" s="39"/>
      <c r="AB631" s="39"/>
    </row>
    <row r="632" spans="2:28" x14ac:dyDescent="0.25">
      <c r="B632" s="37" t="s">
        <v>589</v>
      </c>
      <c r="C632" s="37"/>
      <c r="D632" s="37"/>
      <c r="E632" s="37"/>
      <c r="F632" s="37"/>
      <c r="G632" s="44"/>
      <c r="H632" s="44"/>
      <c r="I632" s="44"/>
      <c r="J632" s="44"/>
      <c r="K632" s="44"/>
      <c r="L632" s="44"/>
      <c r="M632" s="44"/>
      <c r="N632" s="44"/>
      <c r="O632" s="37" t="s">
        <v>616</v>
      </c>
      <c r="P632" s="37"/>
      <c r="Q632" s="37"/>
      <c r="R632" s="50">
        <v>92</v>
      </c>
      <c r="S632" s="50"/>
      <c r="T632" s="50"/>
      <c r="U632" s="50"/>
      <c r="V632" s="38">
        <f t="shared" si="90"/>
        <v>0</v>
      </c>
      <c r="W632" s="38"/>
      <c r="X632" s="38"/>
      <c r="Y632" s="39">
        <f t="shared" ref="Y632:Y640" si="92">$AR$7*R632</f>
        <v>0</v>
      </c>
      <c r="Z632" s="39"/>
      <c r="AA632" s="39"/>
      <c r="AB632" s="39"/>
    </row>
    <row r="633" spans="2:28" x14ac:dyDescent="0.25">
      <c r="B633" s="37" t="s">
        <v>590</v>
      </c>
      <c r="C633" s="37"/>
      <c r="D633" s="37"/>
      <c r="E633" s="37"/>
      <c r="F633" s="37"/>
      <c r="G633" s="44"/>
      <c r="H633" s="44"/>
      <c r="I633" s="44"/>
      <c r="J633" s="44"/>
      <c r="K633" s="44"/>
      <c r="L633" s="44"/>
      <c r="M633" s="44"/>
      <c r="N633" s="44"/>
      <c r="O633" s="37" t="s">
        <v>615</v>
      </c>
      <c r="P633" s="37"/>
      <c r="Q633" s="37"/>
      <c r="R633" s="50">
        <v>97.92</v>
      </c>
      <c r="S633" s="50"/>
      <c r="T633" s="50"/>
      <c r="U633" s="50"/>
      <c r="V633" s="38">
        <f t="shared" si="90"/>
        <v>0</v>
      </c>
      <c r="W633" s="38"/>
      <c r="X633" s="38"/>
      <c r="Y633" s="39">
        <f t="shared" si="92"/>
        <v>0</v>
      </c>
      <c r="Z633" s="39"/>
      <c r="AA633" s="39"/>
      <c r="AB633" s="39"/>
    </row>
    <row r="634" spans="2:28" x14ac:dyDescent="0.25">
      <c r="B634" s="37" t="s">
        <v>591</v>
      </c>
      <c r="C634" s="37"/>
      <c r="D634" s="37"/>
      <c r="E634" s="37"/>
      <c r="F634" s="37"/>
      <c r="G634" s="44"/>
      <c r="H634" s="44"/>
      <c r="I634" s="44"/>
      <c r="J634" s="44"/>
      <c r="K634" s="44"/>
      <c r="L634" s="44"/>
      <c r="M634" s="44"/>
      <c r="N634" s="44"/>
      <c r="O634" s="37" t="s">
        <v>617</v>
      </c>
      <c r="P634" s="37"/>
      <c r="Q634" s="37"/>
      <c r="R634" s="50">
        <v>114.24</v>
      </c>
      <c r="S634" s="50"/>
      <c r="T634" s="50"/>
      <c r="U634" s="50"/>
      <c r="V634" s="38">
        <f t="shared" si="90"/>
        <v>0</v>
      </c>
      <c r="W634" s="38"/>
      <c r="X634" s="38"/>
      <c r="Y634" s="39">
        <f t="shared" si="92"/>
        <v>0</v>
      </c>
      <c r="Z634" s="39"/>
      <c r="AA634" s="39"/>
      <c r="AB634" s="39"/>
    </row>
    <row r="635" spans="2:28" x14ac:dyDescent="0.25">
      <c r="B635" s="37" t="s">
        <v>586</v>
      </c>
      <c r="C635" s="37"/>
      <c r="D635" s="37"/>
      <c r="E635" s="37"/>
      <c r="F635" s="37"/>
      <c r="G635" s="44"/>
      <c r="H635" s="44"/>
      <c r="I635" s="44"/>
      <c r="J635" s="44"/>
      <c r="K635" s="44"/>
      <c r="L635" s="44"/>
      <c r="M635" s="44"/>
      <c r="N635" s="44"/>
      <c r="O635" s="37" t="s">
        <v>614</v>
      </c>
      <c r="P635" s="37"/>
      <c r="Q635" s="37"/>
      <c r="R635" s="50">
        <v>88</v>
      </c>
      <c r="S635" s="50"/>
      <c r="T635" s="50"/>
      <c r="U635" s="50"/>
      <c r="V635" s="38">
        <f t="shared" si="90"/>
        <v>0</v>
      </c>
      <c r="W635" s="38"/>
      <c r="X635" s="38"/>
      <c r="Y635" s="39">
        <f t="shared" si="92"/>
        <v>0</v>
      </c>
      <c r="Z635" s="39"/>
      <c r="AA635" s="39"/>
      <c r="AB635" s="39"/>
    </row>
    <row r="636" spans="2:28" x14ac:dyDescent="0.25">
      <c r="B636" s="37" t="s">
        <v>592</v>
      </c>
      <c r="C636" s="37"/>
      <c r="D636" s="37"/>
      <c r="E636" s="37"/>
      <c r="F636" s="37"/>
      <c r="G636" s="44"/>
      <c r="H636" s="44"/>
      <c r="I636" s="44"/>
      <c r="J636" s="44"/>
      <c r="K636" s="44"/>
      <c r="L636" s="44"/>
      <c r="M636" s="44"/>
      <c r="N636" s="44"/>
      <c r="O636" s="37" t="s">
        <v>616</v>
      </c>
      <c r="P636" s="37"/>
      <c r="Q636" s="37"/>
      <c r="R636" s="50">
        <v>92</v>
      </c>
      <c r="S636" s="50"/>
      <c r="T636" s="50"/>
      <c r="U636" s="50"/>
      <c r="V636" s="38">
        <f t="shared" si="90"/>
        <v>0</v>
      </c>
      <c r="W636" s="38"/>
      <c r="X636" s="38"/>
      <c r="Y636" s="39">
        <f t="shared" si="92"/>
        <v>0</v>
      </c>
      <c r="Z636" s="39"/>
      <c r="AA636" s="39"/>
      <c r="AB636" s="39"/>
    </row>
    <row r="637" spans="2:28" x14ac:dyDescent="0.25">
      <c r="B637" s="37" t="s">
        <v>593</v>
      </c>
      <c r="C637" s="37"/>
      <c r="D637" s="37"/>
      <c r="E637" s="37"/>
      <c r="F637" s="37"/>
      <c r="G637" s="44"/>
      <c r="H637" s="44"/>
      <c r="I637" s="44"/>
      <c r="J637" s="44"/>
      <c r="K637" s="44"/>
      <c r="L637" s="44"/>
      <c r="M637" s="44"/>
      <c r="N637" s="44"/>
      <c r="O637" s="37" t="s">
        <v>615</v>
      </c>
      <c r="P637" s="37"/>
      <c r="Q637" s="37"/>
      <c r="R637" s="50">
        <v>97.92</v>
      </c>
      <c r="S637" s="50"/>
      <c r="T637" s="50"/>
      <c r="U637" s="50"/>
      <c r="V637" s="38">
        <f t="shared" si="90"/>
        <v>0</v>
      </c>
      <c r="W637" s="38"/>
      <c r="X637" s="38"/>
      <c r="Y637" s="39">
        <f t="shared" si="92"/>
        <v>0</v>
      </c>
      <c r="Z637" s="39"/>
      <c r="AA637" s="39"/>
      <c r="AB637" s="39"/>
    </row>
    <row r="638" spans="2:28" x14ac:dyDescent="0.25">
      <c r="B638" s="37" t="s">
        <v>594</v>
      </c>
      <c r="C638" s="37"/>
      <c r="D638" s="37"/>
      <c r="E638" s="37"/>
      <c r="F638" s="37"/>
      <c r="G638" s="44"/>
      <c r="H638" s="44"/>
      <c r="I638" s="44"/>
      <c r="J638" s="44"/>
      <c r="K638" s="44"/>
      <c r="L638" s="44"/>
      <c r="M638" s="44"/>
      <c r="N638" s="44"/>
      <c r="O638" s="37" t="s">
        <v>617</v>
      </c>
      <c r="P638" s="37"/>
      <c r="Q638" s="37"/>
      <c r="R638" s="50">
        <v>114.24</v>
      </c>
      <c r="S638" s="50"/>
      <c r="T638" s="50"/>
      <c r="U638" s="50"/>
      <c r="V638" s="38">
        <f t="shared" si="90"/>
        <v>0</v>
      </c>
      <c r="W638" s="38"/>
      <c r="X638" s="38"/>
      <c r="Y638" s="39">
        <f t="shared" si="92"/>
        <v>0</v>
      </c>
      <c r="Z638" s="39"/>
      <c r="AA638" s="39"/>
      <c r="AB638" s="39"/>
    </row>
    <row r="639" spans="2:28" x14ac:dyDescent="0.25">
      <c r="B639" s="37" t="s">
        <v>587</v>
      </c>
      <c r="C639" s="37"/>
      <c r="D639" s="37"/>
      <c r="E639" s="37"/>
      <c r="F639" s="37"/>
      <c r="G639" s="44"/>
      <c r="H639" s="44"/>
      <c r="I639" s="44"/>
      <c r="J639" s="44"/>
      <c r="K639" s="44"/>
      <c r="L639" s="44"/>
      <c r="M639" s="44"/>
      <c r="N639" s="44"/>
      <c r="O639" s="37" t="s">
        <v>614</v>
      </c>
      <c r="P639" s="37"/>
      <c r="Q639" s="37"/>
      <c r="R639" s="50">
        <v>88</v>
      </c>
      <c r="S639" s="50"/>
      <c r="T639" s="50"/>
      <c r="U639" s="50"/>
      <c r="V639" s="38">
        <f t="shared" si="90"/>
        <v>0</v>
      </c>
      <c r="W639" s="38"/>
      <c r="X639" s="38"/>
      <c r="Y639" s="39">
        <f t="shared" si="92"/>
        <v>0</v>
      </c>
      <c r="Z639" s="39"/>
      <c r="AA639" s="39"/>
      <c r="AB639" s="39"/>
    </row>
    <row r="640" spans="2:28" x14ac:dyDescent="0.25">
      <c r="B640" s="37" t="s">
        <v>595</v>
      </c>
      <c r="C640" s="37"/>
      <c r="D640" s="37"/>
      <c r="E640" s="37"/>
      <c r="F640" s="37"/>
      <c r="G640" s="44"/>
      <c r="H640" s="44"/>
      <c r="I640" s="44"/>
      <c r="J640" s="44"/>
      <c r="K640" s="44"/>
      <c r="L640" s="44"/>
      <c r="M640" s="44"/>
      <c r="N640" s="44"/>
      <c r="O640" s="37" t="s">
        <v>616</v>
      </c>
      <c r="P640" s="37"/>
      <c r="Q640" s="37"/>
      <c r="R640" s="50">
        <v>92</v>
      </c>
      <c r="S640" s="50"/>
      <c r="T640" s="50"/>
      <c r="U640" s="50"/>
      <c r="V640" s="38">
        <f t="shared" si="90"/>
        <v>0</v>
      </c>
      <c r="W640" s="38"/>
      <c r="X640" s="38"/>
      <c r="Y640" s="39">
        <f t="shared" si="92"/>
        <v>0</v>
      </c>
      <c r="Z640" s="39"/>
      <c r="AA640" s="39"/>
      <c r="AB640" s="39"/>
    </row>
    <row r="641" spans="2:28" s="4" customFormat="1" x14ac:dyDescent="0.25">
      <c r="B641" s="25"/>
      <c r="C641" s="25"/>
      <c r="D641" s="25"/>
      <c r="E641" s="25"/>
      <c r="F641" s="25"/>
      <c r="G641" s="31"/>
      <c r="H641" s="16"/>
      <c r="I641" s="32"/>
      <c r="J641" s="16"/>
      <c r="K641" s="16"/>
      <c r="L641" s="16"/>
      <c r="M641" s="16"/>
      <c r="N641" s="16"/>
      <c r="O641" s="25"/>
      <c r="P641" s="25"/>
      <c r="Q641" s="25"/>
      <c r="R641" s="26"/>
      <c r="S641" s="26"/>
      <c r="T641" s="26"/>
      <c r="U641" s="26"/>
      <c r="V641" s="25"/>
      <c r="W641" s="25"/>
      <c r="X641" s="25"/>
      <c r="Y641" s="8"/>
      <c r="Z641" s="8"/>
      <c r="AA641" s="8"/>
      <c r="AB641" s="8"/>
    </row>
    <row r="642" spans="2:28" ht="23.25" x14ac:dyDescent="0.35">
      <c r="B642" s="1" t="s">
        <v>582</v>
      </c>
      <c r="G642" s="31"/>
      <c r="H642" s="16"/>
      <c r="I642" s="32"/>
    </row>
    <row r="643" spans="2:28" s="4" customFormat="1" x14ac:dyDescent="0.25">
      <c r="B643" s="48" t="s">
        <v>62</v>
      </c>
      <c r="C643" s="48"/>
      <c r="D643" s="48"/>
      <c r="E643" s="48"/>
      <c r="F643" s="48"/>
      <c r="G643" s="48" t="s">
        <v>556</v>
      </c>
      <c r="H643" s="48"/>
      <c r="I643" s="48"/>
      <c r="J643" s="48" t="s">
        <v>585</v>
      </c>
      <c r="K643" s="48"/>
      <c r="L643" s="48"/>
      <c r="M643" s="48"/>
      <c r="N643" s="48"/>
      <c r="O643" s="48" t="s">
        <v>152</v>
      </c>
      <c r="P643" s="48"/>
      <c r="Q643" s="48"/>
      <c r="R643" s="48" t="s">
        <v>30</v>
      </c>
      <c r="S643" s="48"/>
      <c r="T643" s="48"/>
      <c r="U643" s="48"/>
      <c r="V643" s="48" t="s">
        <v>29</v>
      </c>
      <c r="W643" s="48"/>
      <c r="X643" s="48"/>
      <c r="Y643" s="56" t="s">
        <v>31</v>
      </c>
      <c r="Z643" s="56"/>
      <c r="AA643" s="56"/>
      <c r="AB643" s="56"/>
    </row>
    <row r="644" spans="2:28" x14ac:dyDescent="0.25">
      <c r="B644" s="221" t="s">
        <v>596</v>
      </c>
      <c r="C644" s="221"/>
      <c r="D644" s="221"/>
      <c r="E644" s="221"/>
      <c r="F644" s="221"/>
      <c r="G644" s="75" t="s">
        <v>558</v>
      </c>
      <c r="H644" s="76"/>
      <c r="I644" s="77"/>
      <c r="J644" s="75" t="s">
        <v>613</v>
      </c>
      <c r="K644" s="76"/>
      <c r="L644" s="76"/>
      <c r="M644" s="76"/>
      <c r="N644" s="77"/>
      <c r="O644" s="221" t="s">
        <v>615</v>
      </c>
      <c r="P644" s="221"/>
      <c r="Q644" s="221"/>
      <c r="R644" s="222">
        <v>97.92</v>
      </c>
      <c r="S644" s="222"/>
      <c r="T644" s="222"/>
      <c r="U644" s="222"/>
      <c r="V644" s="38">
        <f t="shared" ref="V644:V671" si="93">$AR$7</f>
        <v>0</v>
      </c>
      <c r="W644" s="38"/>
      <c r="X644" s="38"/>
      <c r="Y644" s="39">
        <f t="shared" ref="Y644" si="94">$AR$7*R644</f>
        <v>0</v>
      </c>
      <c r="Z644" s="39"/>
      <c r="AA644" s="39"/>
      <c r="AB644" s="39"/>
    </row>
    <row r="645" spans="2:28" x14ac:dyDescent="0.25">
      <c r="B645" s="37" t="s">
        <v>597</v>
      </c>
      <c r="C645" s="37"/>
      <c r="D645" s="37"/>
      <c r="E645" s="37"/>
      <c r="F645" s="37"/>
      <c r="G645" s="78"/>
      <c r="H645" s="79"/>
      <c r="I645" s="80"/>
      <c r="J645" s="78"/>
      <c r="K645" s="79"/>
      <c r="L645" s="79"/>
      <c r="M645" s="79"/>
      <c r="N645" s="80"/>
      <c r="O645" s="37" t="s">
        <v>617</v>
      </c>
      <c r="P645" s="37"/>
      <c r="Q645" s="37"/>
      <c r="R645" s="50">
        <v>114.24</v>
      </c>
      <c r="S645" s="50"/>
      <c r="T645" s="50"/>
      <c r="U645" s="50"/>
      <c r="V645" s="38">
        <f t="shared" si="93"/>
        <v>0</v>
      </c>
      <c r="W645" s="38"/>
      <c r="X645" s="38"/>
      <c r="Y645" s="39">
        <f t="shared" ref="Y645:Y671" si="95">$AR$7*R645</f>
        <v>0</v>
      </c>
      <c r="Z645" s="39"/>
      <c r="AA645" s="39"/>
      <c r="AB645" s="39"/>
    </row>
    <row r="646" spans="2:28" x14ac:dyDescent="0.25">
      <c r="B646" s="37" t="s">
        <v>588</v>
      </c>
      <c r="C646" s="37"/>
      <c r="D646" s="37"/>
      <c r="E646" s="37"/>
      <c r="F646" s="37"/>
      <c r="G646" s="78"/>
      <c r="H646" s="79"/>
      <c r="I646" s="80"/>
      <c r="J646" s="78"/>
      <c r="K646" s="79"/>
      <c r="L646" s="79"/>
      <c r="M646" s="79"/>
      <c r="N646" s="80"/>
      <c r="O646" s="37" t="s">
        <v>614</v>
      </c>
      <c r="P646" s="37"/>
      <c r="Q646" s="37"/>
      <c r="R646" s="50">
        <v>88</v>
      </c>
      <c r="S646" s="50"/>
      <c r="T646" s="50"/>
      <c r="U646" s="50"/>
      <c r="V646" s="38">
        <f t="shared" si="93"/>
        <v>0</v>
      </c>
      <c r="W646" s="38"/>
      <c r="X646" s="38"/>
      <c r="Y646" s="39">
        <f t="shared" si="95"/>
        <v>0</v>
      </c>
      <c r="Z646" s="39"/>
      <c r="AA646" s="39"/>
      <c r="AB646" s="39"/>
    </row>
    <row r="647" spans="2:28" x14ac:dyDescent="0.25">
      <c r="B647" s="37" t="s">
        <v>598</v>
      </c>
      <c r="C647" s="37"/>
      <c r="D647" s="37"/>
      <c r="E647" s="37"/>
      <c r="F647" s="37"/>
      <c r="G647" s="78"/>
      <c r="H647" s="79"/>
      <c r="I647" s="80"/>
      <c r="J647" s="78"/>
      <c r="K647" s="79"/>
      <c r="L647" s="79"/>
      <c r="M647" s="79"/>
      <c r="N647" s="80"/>
      <c r="O647" s="37" t="s">
        <v>616</v>
      </c>
      <c r="P647" s="37"/>
      <c r="Q647" s="37"/>
      <c r="R647" s="50">
        <v>92</v>
      </c>
      <c r="S647" s="50"/>
      <c r="T647" s="50"/>
      <c r="U647" s="50"/>
      <c r="V647" s="38">
        <f t="shared" si="93"/>
        <v>0</v>
      </c>
      <c r="W647" s="38"/>
      <c r="X647" s="38"/>
      <c r="Y647" s="39">
        <f t="shared" si="95"/>
        <v>0</v>
      </c>
      <c r="Z647" s="39"/>
      <c r="AA647" s="39"/>
      <c r="AB647" s="39"/>
    </row>
    <row r="648" spans="2:28" x14ac:dyDescent="0.25">
      <c r="B648" s="37" t="s">
        <v>599</v>
      </c>
      <c r="C648" s="37"/>
      <c r="D648" s="37"/>
      <c r="E648" s="37"/>
      <c r="F648" s="37"/>
      <c r="G648" s="78"/>
      <c r="H648" s="79"/>
      <c r="I648" s="80"/>
      <c r="J648" s="78"/>
      <c r="K648" s="79"/>
      <c r="L648" s="79"/>
      <c r="M648" s="79"/>
      <c r="N648" s="80"/>
      <c r="O648" s="37" t="s">
        <v>615</v>
      </c>
      <c r="P648" s="37"/>
      <c r="Q648" s="37"/>
      <c r="R648" s="50">
        <v>97.92</v>
      </c>
      <c r="S648" s="50"/>
      <c r="T648" s="50"/>
      <c r="U648" s="50"/>
      <c r="V648" s="38">
        <f t="shared" si="93"/>
        <v>0</v>
      </c>
      <c r="W648" s="38"/>
      <c r="X648" s="38"/>
      <c r="Y648" s="39">
        <f t="shared" si="95"/>
        <v>0</v>
      </c>
      <c r="Z648" s="39"/>
      <c r="AA648" s="39"/>
      <c r="AB648" s="39"/>
    </row>
    <row r="649" spans="2:28" x14ac:dyDescent="0.25">
      <c r="B649" s="37" t="s">
        <v>600</v>
      </c>
      <c r="C649" s="37"/>
      <c r="D649" s="37"/>
      <c r="E649" s="37"/>
      <c r="F649" s="37"/>
      <c r="G649" s="81"/>
      <c r="H649" s="82"/>
      <c r="I649" s="83"/>
      <c r="J649" s="81"/>
      <c r="K649" s="82"/>
      <c r="L649" s="82"/>
      <c r="M649" s="82"/>
      <c r="N649" s="83"/>
      <c r="O649" s="37" t="s">
        <v>617</v>
      </c>
      <c r="P649" s="37"/>
      <c r="Q649" s="37"/>
      <c r="R649" s="50">
        <v>114.24</v>
      </c>
      <c r="S649" s="50"/>
      <c r="T649" s="50"/>
      <c r="U649" s="50"/>
      <c r="V649" s="38">
        <f t="shared" si="93"/>
        <v>0</v>
      </c>
      <c r="W649" s="38"/>
      <c r="X649" s="38"/>
      <c r="Y649" s="39">
        <f t="shared" si="95"/>
        <v>0</v>
      </c>
      <c r="Z649" s="39"/>
      <c r="AA649" s="39"/>
      <c r="AB649" s="39"/>
    </row>
    <row r="650" spans="2:28" x14ac:dyDescent="0.25">
      <c r="B650" s="37" t="s">
        <v>601</v>
      </c>
      <c r="C650" s="37"/>
      <c r="D650" s="37"/>
      <c r="E650" s="37"/>
      <c r="F650" s="37"/>
      <c r="G650" s="44" t="s">
        <v>618</v>
      </c>
      <c r="H650" s="44"/>
      <c r="I650" s="44"/>
      <c r="J650" s="44" t="s">
        <v>613</v>
      </c>
      <c r="K650" s="44"/>
      <c r="L650" s="44"/>
      <c r="M650" s="44"/>
      <c r="N650" s="44"/>
      <c r="O650" s="37" t="s">
        <v>614</v>
      </c>
      <c r="P650" s="37"/>
      <c r="Q650" s="37"/>
      <c r="R650" s="50">
        <v>50</v>
      </c>
      <c r="S650" s="50"/>
      <c r="T650" s="50"/>
      <c r="U650" s="50"/>
      <c r="V650" s="38">
        <f t="shared" si="93"/>
        <v>0</v>
      </c>
      <c r="W650" s="38"/>
      <c r="X650" s="38"/>
      <c r="Y650" s="39">
        <f t="shared" si="95"/>
        <v>0</v>
      </c>
      <c r="Z650" s="39"/>
      <c r="AA650" s="39"/>
      <c r="AB650" s="39"/>
    </row>
    <row r="651" spans="2:28" x14ac:dyDescent="0.25">
      <c r="B651" s="37" t="s">
        <v>602</v>
      </c>
      <c r="C651" s="37"/>
      <c r="D651" s="37"/>
      <c r="E651" s="37"/>
      <c r="F651" s="37"/>
      <c r="G651" s="44"/>
      <c r="H651" s="44"/>
      <c r="I651" s="44"/>
      <c r="J651" s="44"/>
      <c r="K651" s="44"/>
      <c r="L651" s="44"/>
      <c r="M651" s="44"/>
      <c r="N651" s="44"/>
      <c r="O651" s="37" t="s">
        <v>616</v>
      </c>
      <c r="P651" s="37"/>
      <c r="Q651" s="37"/>
      <c r="R651" s="50">
        <v>53</v>
      </c>
      <c r="S651" s="50"/>
      <c r="T651" s="50"/>
      <c r="U651" s="50"/>
      <c r="V651" s="38">
        <f t="shared" si="93"/>
        <v>0</v>
      </c>
      <c r="W651" s="38"/>
      <c r="X651" s="38"/>
      <c r="Y651" s="39">
        <f t="shared" si="95"/>
        <v>0</v>
      </c>
      <c r="Z651" s="39"/>
      <c r="AA651" s="39"/>
      <c r="AB651" s="39"/>
    </row>
    <row r="652" spans="2:28" x14ac:dyDescent="0.25">
      <c r="B652" s="37" t="s">
        <v>603</v>
      </c>
      <c r="C652" s="37"/>
      <c r="D652" s="37"/>
      <c r="E652" s="37"/>
      <c r="F652" s="37"/>
      <c r="G652" s="44"/>
      <c r="H652" s="44"/>
      <c r="I652" s="44"/>
      <c r="J652" s="44"/>
      <c r="K652" s="44"/>
      <c r="L652" s="44"/>
      <c r="M652" s="44"/>
      <c r="N652" s="44"/>
      <c r="O652" s="37" t="s">
        <v>615</v>
      </c>
      <c r="P652" s="37"/>
      <c r="Q652" s="37"/>
      <c r="R652" s="50">
        <v>56</v>
      </c>
      <c r="S652" s="50"/>
      <c r="T652" s="50"/>
      <c r="U652" s="50"/>
      <c r="V652" s="38">
        <f t="shared" si="93"/>
        <v>0</v>
      </c>
      <c r="W652" s="38"/>
      <c r="X652" s="38"/>
      <c r="Y652" s="39">
        <f t="shared" si="95"/>
        <v>0</v>
      </c>
      <c r="Z652" s="39"/>
      <c r="AA652" s="39"/>
      <c r="AB652" s="39"/>
    </row>
    <row r="653" spans="2:28" x14ac:dyDescent="0.25">
      <c r="B653" s="37" t="s">
        <v>604</v>
      </c>
      <c r="C653" s="37"/>
      <c r="D653" s="37"/>
      <c r="E653" s="37"/>
      <c r="F653" s="37"/>
      <c r="G653" s="44"/>
      <c r="H653" s="44"/>
      <c r="I653" s="44"/>
      <c r="J653" s="44"/>
      <c r="K653" s="44"/>
      <c r="L653" s="44"/>
      <c r="M653" s="44"/>
      <c r="N653" s="44"/>
      <c r="O653" s="37" t="s">
        <v>617</v>
      </c>
      <c r="P653" s="37"/>
      <c r="Q653" s="37"/>
      <c r="R653" s="50">
        <v>62</v>
      </c>
      <c r="S653" s="50"/>
      <c r="T653" s="50"/>
      <c r="U653" s="50"/>
      <c r="V653" s="38">
        <f t="shared" si="93"/>
        <v>0</v>
      </c>
      <c r="W653" s="38"/>
      <c r="X653" s="38"/>
      <c r="Y653" s="39">
        <f t="shared" si="95"/>
        <v>0</v>
      </c>
      <c r="Z653" s="39"/>
      <c r="AA653" s="39"/>
      <c r="AB653" s="39"/>
    </row>
    <row r="654" spans="2:28" x14ac:dyDescent="0.25">
      <c r="B654" s="37" t="s">
        <v>605</v>
      </c>
      <c r="C654" s="37"/>
      <c r="D654" s="37"/>
      <c r="E654" s="37"/>
      <c r="F654" s="37"/>
      <c r="G654" s="44" t="s">
        <v>619</v>
      </c>
      <c r="H654" s="44"/>
      <c r="I654" s="44"/>
      <c r="J654" s="44"/>
      <c r="K654" s="44"/>
      <c r="L654" s="44"/>
      <c r="M654" s="44"/>
      <c r="N654" s="44"/>
      <c r="O654" s="37" t="s">
        <v>614</v>
      </c>
      <c r="P654" s="37"/>
      <c r="Q654" s="37"/>
      <c r="R654" s="50">
        <v>50</v>
      </c>
      <c r="S654" s="50"/>
      <c r="T654" s="50"/>
      <c r="U654" s="50"/>
      <c r="V654" s="38">
        <f t="shared" si="93"/>
        <v>0</v>
      </c>
      <c r="W654" s="38"/>
      <c r="X654" s="38"/>
      <c r="Y654" s="39">
        <f t="shared" si="95"/>
        <v>0</v>
      </c>
      <c r="Z654" s="39"/>
      <c r="AA654" s="39"/>
      <c r="AB654" s="39"/>
    </row>
    <row r="655" spans="2:28" x14ac:dyDescent="0.25">
      <c r="B655" s="37" t="s">
        <v>606</v>
      </c>
      <c r="C655" s="37"/>
      <c r="D655" s="37"/>
      <c r="E655" s="37"/>
      <c r="F655" s="37"/>
      <c r="G655" s="44"/>
      <c r="H655" s="44"/>
      <c r="I655" s="44"/>
      <c r="J655" s="44"/>
      <c r="K655" s="44"/>
      <c r="L655" s="44"/>
      <c r="M655" s="44"/>
      <c r="N655" s="44"/>
      <c r="O655" s="37" t="s">
        <v>616</v>
      </c>
      <c r="P655" s="37"/>
      <c r="Q655" s="37"/>
      <c r="R655" s="50">
        <v>53</v>
      </c>
      <c r="S655" s="50"/>
      <c r="T655" s="50"/>
      <c r="U655" s="50"/>
      <c r="V655" s="38">
        <f t="shared" si="93"/>
        <v>0</v>
      </c>
      <c r="W655" s="38"/>
      <c r="X655" s="38"/>
      <c r="Y655" s="39">
        <f t="shared" si="95"/>
        <v>0</v>
      </c>
      <c r="Z655" s="39"/>
      <c r="AA655" s="39"/>
      <c r="AB655" s="39"/>
    </row>
    <row r="656" spans="2:28" x14ac:dyDescent="0.25">
      <c r="B656" s="37" t="s">
        <v>607</v>
      </c>
      <c r="C656" s="37"/>
      <c r="D656" s="37"/>
      <c r="E656" s="37"/>
      <c r="F656" s="37"/>
      <c r="G656" s="44"/>
      <c r="H656" s="44"/>
      <c r="I656" s="44"/>
      <c r="J656" s="44"/>
      <c r="K656" s="44"/>
      <c r="L656" s="44"/>
      <c r="M656" s="44"/>
      <c r="N656" s="44"/>
      <c r="O656" s="37" t="s">
        <v>615</v>
      </c>
      <c r="P656" s="37"/>
      <c r="Q656" s="37"/>
      <c r="R656" s="50">
        <v>56</v>
      </c>
      <c r="S656" s="50"/>
      <c r="T656" s="50"/>
      <c r="U656" s="50"/>
      <c r="V656" s="38">
        <f t="shared" si="93"/>
        <v>0</v>
      </c>
      <c r="W656" s="38"/>
      <c r="X656" s="38"/>
      <c r="Y656" s="39">
        <f t="shared" si="95"/>
        <v>0</v>
      </c>
      <c r="Z656" s="39"/>
      <c r="AA656" s="39"/>
      <c r="AB656" s="39"/>
    </row>
    <row r="657" spans="2:28" x14ac:dyDescent="0.25">
      <c r="B657" s="37" t="s">
        <v>608</v>
      </c>
      <c r="C657" s="37"/>
      <c r="D657" s="37"/>
      <c r="E657" s="37"/>
      <c r="F657" s="37"/>
      <c r="G657" s="44"/>
      <c r="H657" s="44"/>
      <c r="I657" s="44"/>
      <c r="J657" s="44"/>
      <c r="K657" s="44"/>
      <c r="L657" s="44"/>
      <c r="M657" s="44"/>
      <c r="N657" s="44"/>
      <c r="O657" s="37" t="s">
        <v>617</v>
      </c>
      <c r="P657" s="37"/>
      <c r="Q657" s="37"/>
      <c r="R657" s="50">
        <v>62</v>
      </c>
      <c r="S657" s="50"/>
      <c r="T657" s="50"/>
      <c r="U657" s="50"/>
      <c r="V657" s="38">
        <f t="shared" si="93"/>
        <v>0</v>
      </c>
      <c r="W657" s="38"/>
      <c r="X657" s="38"/>
      <c r="Y657" s="39">
        <f t="shared" si="95"/>
        <v>0</v>
      </c>
      <c r="Z657" s="39"/>
      <c r="AA657" s="39"/>
      <c r="AB657" s="39"/>
    </row>
    <row r="658" spans="2:28" x14ac:dyDescent="0.25">
      <c r="B658" s="37" t="s">
        <v>609</v>
      </c>
      <c r="C658" s="37"/>
      <c r="D658" s="37"/>
      <c r="E658" s="37"/>
      <c r="F658" s="37"/>
      <c r="G658" s="44" t="s">
        <v>564</v>
      </c>
      <c r="H658" s="44"/>
      <c r="I658" s="44"/>
      <c r="J658" s="44"/>
      <c r="K658" s="44"/>
      <c r="L658" s="44"/>
      <c r="M658" s="44"/>
      <c r="N658" s="44"/>
      <c r="O658" s="37" t="s">
        <v>614</v>
      </c>
      <c r="P658" s="37"/>
      <c r="Q658" s="37"/>
      <c r="R658" s="50">
        <v>50</v>
      </c>
      <c r="S658" s="50"/>
      <c r="T658" s="50"/>
      <c r="U658" s="50"/>
      <c r="V658" s="38">
        <f t="shared" si="93"/>
        <v>0</v>
      </c>
      <c r="W658" s="38"/>
      <c r="X658" s="38"/>
      <c r="Y658" s="39">
        <f t="shared" si="95"/>
        <v>0</v>
      </c>
      <c r="Z658" s="39"/>
      <c r="AA658" s="39"/>
      <c r="AB658" s="39"/>
    </row>
    <row r="659" spans="2:28" x14ac:dyDescent="0.25">
      <c r="B659" s="37" t="s">
        <v>610</v>
      </c>
      <c r="C659" s="37"/>
      <c r="D659" s="37"/>
      <c r="E659" s="37"/>
      <c r="F659" s="37"/>
      <c r="G659" s="44"/>
      <c r="H659" s="44"/>
      <c r="I659" s="44"/>
      <c r="J659" s="44"/>
      <c r="K659" s="44"/>
      <c r="L659" s="44"/>
      <c r="M659" s="44"/>
      <c r="N659" s="44"/>
      <c r="O659" s="37" t="s">
        <v>616</v>
      </c>
      <c r="P659" s="37"/>
      <c r="Q659" s="37"/>
      <c r="R659" s="50">
        <v>53</v>
      </c>
      <c r="S659" s="50"/>
      <c r="T659" s="50"/>
      <c r="U659" s="50"/>
      <c r="V659" s="38">
        <f t="shared" si="93"/>
        <v>0</v>
      </c>
      <c r="W659" s="38"/>
      <c r="X659" s="38"/>
      <c r="Y659" s="39">
        <f t="shared" si="95"/>
        <v>0</v>
      </c>
      <c r="Z659" s="39"/>
      <c r="AA659" s="39"/>
      <c r="AB659" s="39"/>
    </row>
    <row r="660" spans="2:28" x14ac:dyDescent="0.25">
      <c r="B660" s="37" t="s">
        <v>611</v>
      </c>
      <c r="C660" s="37"/>
      <c r="D660" s="37"/>
      <c r="E660" s="37"/>
      <c r="F660" s="37"/>
      <c r="G660" s="44"/>
      <c r="H660" s="44"/>
      <c r="I660" s="44"/>
      <c r="J660" s="44"/>
      <c r="K660" s="44"/>
      <c r="L660" s="44"/>
      <c r="M660" s="44"/>
      <c r="N660" s="44"/>
      <c r="O660" s="37" t="s">
        <v>615</v>
      </c>
      <c r="P660" s="37"/>
      <c r="Q660" s="37"/>
      <c r="R660" s="50">
        <v>56</v>
      </c>
      <c r="S660" s="50"/>
      <c r="T660" s="50"/>
      <c r="U660" s="50"/>
      <c r="V660" s="38">
        <f t="shared" si="93"/>
        <v>0</v>
      </c>
      <c r="W660" s="38"/>
      <c r="X660" s="38"/>
      <c r="Y660" s="39">
        <f t="shared" si="95"/>
        <v>0</v>
      </c>
      <c r="Z660" s="39"/>
      <c r="AA660" s="39"/>
      <c r="AB660" s="39"/>
    </row>
    <row r="661" spans="2:28" x14ac:dyDescent="0.25">
      <c r="B661" s="37" t="s">
        <v>612</v>
      </c>
      <c r="C661" s="37"/>
      <c r="D661" s="37"/>
      <c r="E661" s="37"/>
      <c r="F661" s="37"/>
      <c r="G661" s="44"/>
      <c r="H661" s="44"/>
      <c r="I661" s="44"/>
      <c r="J661" s="44"/>
      <c r="K661" s="44"/>
      <c r="L661" s="44"/>
      <c r="M661" s="44"/>
      <c r="N661" s="44"/>
      <c r="O661" s="37" t="s">
        <v>617</v>
      </c>
      <c r="P661" s="37"/>
      <c r="Q661" s="37"/>
      <c r="R661" s="50">
        <v>62</v>
      </c>
      <c r="S661" s="50"/>
      <c r="T661" s="50"/>
      <c r="U661" s="50"/>
      <c r="V661" s="38">
        <f t="shared" si="93"/>
        <v>0</v>
      </c>
      <c r="W661" s="38"/>
      <c r="X661" s="38"/>
      <c r="Y661" s="39">
        <f t="shared" si="95"/>
        <v>0</v>
      </c>
      <c r="Z661" s="39"/>
      <c r="AA661" s="39"/>
      <c r="AB661" s="39"/>
    </row>
    <row r="662" spans="2:28" ht="15" customHeight="1" x14ac:dyDescent="0.25">
      <c r="B662" s="37" t="s">
        <v>620</v>
      </c>
      <c r="C662" s="37"/>
      <c r="D662" s="37"/>
      <c r="E662" s="37"/>
      <c r="F662" s="37"/>
      <c r="G662" s="44" t="s">
        <v>624</v>
      </c>
      <c r="H662" s="44"/>
      <c r="I662" s="44"/>
      <c r="J662" s="44" t="s">
        <v>613</v>
      </c>
      <c r="K662" s="44"/>
      <c r="L662" s="44"/>
      <c r="M662" s="44"/>
      <c r="N662" s="44"/>
      <c r="O662" s="37" t="s">
        <v>614</v>
      </c>
      <c r="P662" s="37"/>
      <c r="Q662" s="37"/>
      <c r="R662" s="50">
        <v>50</v>
      </c>
      <c r="S662" s="50"/>
      <c r="T662" s="50"/>
      <c r="U662" s="50"/>
      <c r="V662" s="38">
        <f t="shared" si="93"/>
        <v>0</v>
      </c>
      <c r="W662" s="38"/>
      <c r="X662" s="38"/>
      <c r="Y662" s="39">
        <f t="shared" si="95"/>
        <v>0</v>
      </c>
      <c r="Z662" s="39"/>
      <c r="AA662" s="39"/>
      <c r="AB662" s="39"/>
    </row>
    <row r="663" spans="2:28" x14ac:dyDescent="0.25">
      <c r="B663" s="37" t="s">
        <v>621</v>
      </c>
      <c r="C663" s="37"/>
      <c r="D663" s="37"/>
      <c r="E663" s="37"/>
      <c r="F663" s="37"/>
      <c r="G663" s="44"/>
      <c r="H663" s="44"/>
      <c r="I663" s="44"/>
      <c r="J663" s="44"/>
      <c r="K663" s="44"/>
      <c r="L663" s="44"/>
      <c r="M663" s="44"/>
      <c r="N663" s="44"/>
      <c r="O663" s="37" t="s">
        <v>616</v>
      </c>
      <c r="P663" s="37"/>
      <c r="Q663" s="37"/>
      <c r="R663" s="50">
        <v>53</v>
      </c>
      <c r="S663" s="50"/>
      <c r="T663" s="50"/>
      <c r="U663" s="50"/>
      <c r="V663" s="38">
        <f t="shared" si="93"/>
        <v>0</v>
      </c>
      <c r="W663" s="38"/>
      <c r="X663" s="38"/>
      <c r="Y663" s="39">
        <f t="shared" si="95"/>
        <v>0</v>
      </c>
      <c r="Z663" s="39"/>
      <c r="AA663" s="39"/>
      <c r="AB663" s="39"/>
    </row>
    <row r="664" spans="2:28" x14ac:dyDescent="0.25">
      <c r="B664" s="37" t="s">
        <v>622</v>
      </c>
      <c r="C664" s="37"/>
      <c r="D664" s="37"/>
      <c r="E664" s="37"/>
      <c r="F664" s="37"/>
      <c r="G664" s="44"/>
      <c r="H664" s="44"/>
      <c r="I664" s="44"/>
      <c r="J664" s="44"/>
      <c r="K664" s="44"/>
      <c r="L664" s="44"/>
      <c r="M664" s="44"/>
      <c r="N664" s="44"/>
      <c r="O664" s="37" t="s">
        <v>615</v>
      </c>
      <c r="P664" s="37"/>
      <c r="Q664" s="37"/>
      <c r="R664" s="50">
        <v>56</v>
      </c>
      <c r="S664" s="50"/>
      <c r="T664" s="50"/>
      <c r="U664" s="50"/>
      <c r="V664" s="38">
        <f t="shared" si="93"/>
        <v>0</v>
      </c>
      <c r="W664" s="38"/>
      <c r="X664" s="38"/>
      <c r="Y664" s="39">
        <f t="shared" si="95"/>
        <v>0</v>
      </c>
      <c r="Z664" s="39"/>
      <c r="AA664" s="39"/>
      <c r="AB664" s="39"/>
    </row>
    <row r="665" spans="2:28" x14ac:dyDescent="0.25">
      <c r="B665" s="37" t="s">
        <v>623</v>
      </c>
      <c r="C665" s="37"/>
      <c r="D665" s="37"/>
      <c r="E665" s="37"/>
      <c r="F665" s="37"/>
      <c r="G665" s="44"/>
      <c r="H665" s="44"/>
      <c r="I665" s="44"/>
      <c r="J665" s="44"/>
      <c r="K665" s="44"/>
      <c r="L665" s="44"/>
      <c r="M665" s="44"/>
      <c r="N665" s="44"/>
      <c r="O665" s="37" t="s">
        <v>617</v>
      </c>
      <c r="P665" s="37"/>
      <c r="Q665" s="37"/>
      <c r="R665" s="50">
        <v>62</v>
      </c>
      <c r="S665" s="50"/>
      <c r="T665" s="50"/>
      <c r="U665" s="50"/>
      <c r="V665" s="38">
        <f t="shared" si="93"/>
        <v>0</v>
      </c>
      <c r="W665" s="38"/>
      <c r="X665" s="38"/>
      <c r="Y665" s="39">
        <f t="shared" si="95"/>
        <v>0</v>
      </c>
      <c r="Z665" s="39"/>
      <c r="AA665" s="39"/>
      <c r="AB665" s="39"/>
    </row>
    <row r="666" spans="2:28" x14ac:dyDescent="0.25">
      <c r="B666" s="37" t="s">
        <v>625</v>
      </c>
      <c r="C666" s="37"/>
      <c r="D666" s="37"/>
      <c r="E666" s="37"/>
      <c r="F666" s="37"/>
      <c r="G666" s="44" t="s">
        <v>579</v>
      </c>
      <c r="H666" s="44"/>
      <c r="I666" s="44"/>
      <c r="J666" s="44" t="s">
        <v>633</v>
      </c>
      <c r="K666" s="44"/>
      <c r="L666" s="44"/>
      <c r="M666" s="44"/>
      <c r="N666" s="44"/>
      <c r="O666" s="44" t="s">
        <v>628</v>
      </c>
      <c r="P666" s="44"/>
      <c r="Q666" s="44"/>
      <c r="R666" s="50">
        <v>88</v>
      </c>
      <c r="S666" s="50"/>
      <c r="T666" s="50"/>
      <c r="U666" s="50"/>
      <c r="V666" s="38">
        <f t="shared" si="93"/>
        <v>0</v>
      </c>
      <c r="W666" s="38"/>
      <c r="X666" s="38"/>
      <c r="Y666" s="39">
        <f t="shared" si="95"/>
        <v>0</v>
      </c>
      <c r="Z666" s="39"/>
      <c r="AA666" s="39"/>
      <c r="AB666" s="39"/>
    </row>
    <row r="667" spans="2:28" x14ac:dyDescent="0.25">
      <c r="B667" s="37" t="s">
        <v>626</v>
      </c>
      <c r="C667" s="37"/>
      <c r="D667" s="37"/>
      <c r="E667" s="37"/>
      <c r="F667" s="37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50">
        <v>88</v>
      </c>
      <c r="S667" s="50"/>
      <c r="T667" s="50"/>
      <c r="U667" s="50"/>
      <c r="V667" s="38">
        <f t="shared" si="93"/>
        <v>0</v>
      </c>
      <c r="W667" s="38"/>
      <c r="X667" s="38"/>
      <c r="Y667" s="39">
        <f t="shared" si="95"/>
        <v>0</v>
      </c>
      <c r="Z667" s="39"/>
      <c r="AA667" s="39"/>
      <c r="AB667" s="39"/>
    </row>
    <row r="668" spans="2:28" x14ac:dyDescent="0.25">
      <c r="B668" s="37" t="s">
        <v>627</v>
      </c>
      <c r="C668" s="37"/>
      <c r="D668" s="37"/>
      <c r="E668" s="37"/>
      <c r="F668" s="37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50">
        <v>88</v>
      </c>
      <c r="S668" s="50"/>
      <c r="T668" s="50"/>
      <c r="U668" s="50"/>
      <c r="V668" s="38">
        <f t="shared" si="93"/>
        <v>0</v>
      </c>
      <c r="W668" s="38"/>
      <c r="X668" s="38"/>
      <c r="Y668" s="39">
        <f t="shared" si="95"/>
        <v>0</v>
      </c>
      <c r="Z668" s="39"/>
      <c r="AA668" s="39"/>
      <c r="AB668" s="39"/>
    </row>
    <row r="669" spans="2:28" x14ac:dyDescent="0.25">
      <c r="B669" s="37" t="s">
        <v>654</v>
      </c>
      <c r="C669" s="37"/>
      <c r="D669" s="37"/>
      <c r="E669" s="37"/>
      <c r="F669" s="37"/>
      <c r="G669" s="44" t="s">
        <v>618</v>
      </c>
      <c r="H669" s="44"/>
      <c r="I669" s="44"/>
      <c r="J669" s="44" t="s">
        <v>634</v>
      </c>
      <c r="K669" s="44"/>
      <c r="L669" s="44"/>
      <c r="M669" s="44"/>
      <c r="N669" s="44"/>
      <c r="O669" s="44" t="s">
        <v>628</v>
      </c>
      <c r="P669" s="44"/>
      <c r="Q669" s="44"/>
      <c r="R669" s="50">
        <v>37.32</v>
      </c>
      <c r="S669" s="50"/>
      <c r="T669" s="50"/>
      <c r="U669" s="50"/>
      <c r="V669" s="38">
        <f t="shared" si="93"/>
        <v>0</v>
      </c>
      <c r="W669" s="38"/>
      <c r="X669" s="38"/>
      <c r="Y669" s="39">
        <f t="shared" si="95"/>
        <v>0</v>
      </c>
      <c r="Z669" s="39"/>
      <c r="AA669" s="39"/>
      <c r="AB669" s="39"/>
    </row>
    <row r="670" spans="2:28" x14ac:dyDescent="0.25">
      <c r="B670" s="37" t="s">
        <v>631</v>
      </c>
      <c r="C670" s="37"/>
      <c r="D670" s="37"/>
      <c r="E670" s="37"/>
      <c r="F670" s="37"/>
      <c r="G670" s="44" t="s">
        <v>619</v>
      </c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50">
        <v>32</v>
      </c>
      <c r="S670" s="50"/>
      <c r="T670" s="50"/>
      <c r="U670" s="50"/>
      <c r="V670" s="38">
        <f t="shared" si="93"/>
        <v>0</v>
      </c>
      <c r="W670" s="38"/>
      <c r="X670" s="38"/>
      <c r="Y670" s="39">
        <f t="shared" si="95"/>
        <v>0</v>
      </c>
      <c r="Z670" s="39"/>
      <c r="AA670" s="39"/>
      <c r="AB670" s="39"/>
    </row>
    <row r="671" spans="2:28" x14ac:dyDescent="0.25">
      <c r="B671" s="37" t="s">
        <v>629</v>
      </c>
      <c r="C671" s="37"/>
      <c r="D671" s="37"/>
      <c r="E671" s="37"/>
      <c r="F671" s="37"/>
      <c r="G671" s="44" t="s">
        <v>624</v>
      </c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50">
        <v>32</v>
      </c>
      <c r="S671" s="50"/>
      <c r="T671" s="50"/>
      <c r="U671" s="50"/>
      <c r="V671" s="38">
        <f t="shared" si="93"/>
        <v>0</v>
      </c>
      <c r="W671" s="38"/>
      <c r="X671" s="38"/>
      <c r="Y671" s="39">
        <f t="shared" si="95"/>
        <v>0</v>
      </c>
      <c r="Z671" s="39"/>
      <c r="AA671" s="39"/>
      <c r="AB671" s="39"/>
    </row>
    <row r="672" spans="2:28" ht="23.25" x14ac:dyDescent="0.35">
      <c r="B672" s="228" t="s">
        <v>582</v>
      </c>
      <c r="C672" s="229"/>
      <c r="D672" s="229"/>
      <c r="E672" s="229"/>
      <c r="F672" s="229"/>
      <c r="G672" s="229"/>
      <c r="H672" s="229"/>
      <c r="I672" s="229"/>
      <c r="J672" s="229"/>
      <c r="K672" s="229"/>
      <c r="L672" s="229"/>
      <c r="M672" s="229"/>
      <c r="N672" s="229"/>
      <c r="O672" s="229"/>
      <c r="P672" s="229"/>
      <c r="Q672" s="229"/>
      <c r="R672" s="229"/>
      <c r="S672" s="229"/>
      <c r="T672" s="229"/>
      <c r="U672" s="229"/>
      <c r="V672" s="229"/>
      <c r="W672" s="229"/>
      <c r="X672" s="229"/>
      <c r="Y672" s="229"/>
      <c r="Z672" s="229"/>
      <c r="AA672" s="229"/>
      <c r="AB672" s="230"/>
    </row>
    <row r="673" spans="2:28" x14ac:dyDescent="0.25">
      <c r="B673" s="48" t="s">
        <v>62</v>
      </c>
      <c r="C673" s="48"/>
      <c r="D673" s="48"/>
      <c r="E673" s="48"/>
      <c r="F673" s="48"/>
      <c r="G673" s="48" t="s">
        <v>556</v>
      </c>
      <c r="H673" s="48"/>
      <c r="I673" s="48"/>
      <c r="J673" s="48" t="s">
        <v>585</v>
      </c>
      <c r="K673" s="48"/>
      <c r="L673" s="48"/>
      <c r="M673" s="48"/>
      <c r="N673" s="48"/>
      <c r="O673" s="48" t="s">
        <v>152</v>
      </c>
      <c r="P673" s="48"/>
      <c r="Q673" s="48"/>
      <c r="R673" s="48" t="s">
        <v>30</v>
      </c>
      <c r="S673" s="48"/>
      <c r="T673" s="48"/>
      <c r="U673" s="48"/>
      <c r="V673" s="48" t="s">
        <v>29</v>
      </c>
      <c r="W673" s="48"/>
      <c r="X673" s="48"/>
      <c r="Y673" s="56" t="s">
        <v>31</v>
      </c>
      <c r="Z673" s="56"/>
      <c r="AA673" s="56"/>
      <c r="AB673" s="56"/>
    </row>
    <row r="674" spans="2:28" x14ac:dyDescent="0.25">
      <c r="B674" s="37" t="s">
        <v>630</v>
      </c>
      <c r="C674" s="37"/>
      <c r="D674" s="37"/>
      <c r="E674" s="37"/>
      <c r="F674" s="37"/>
      <c r="G674" s="44" t="s">
        <v>558</v>
      </c>
      <c r="H674" s="44"/>
      <c r="I674" s="44"/>
      <c r="J674" s="44" t="s">
        <v>635</v>
      </c>
      <c r="K674" s="44"/>
      <c r="L674" s="44"/>
      <c r="M674" s="44"/>
      <c r="N674" s="44"/>
      <c r="O674" s="37"/>
      <c r="P674" s="37"/>
      <c r="Q674" s="37"/>
      <c r="R674" s="50">
        <v>74</v>
      </c>
      <c r="S674" s="50"/>
      <c r="T674" s="50"/>
      <c r="U674" s="50"/>
      <c r="V674" s="38">
        <f t="shared" ref="V674:V690" si="96">$AR$7</f>
        <v>0</v>
      </c>
      <c r="W674" s="38"/>
      <c r="X674" s="38"/>
      <c r="Y674" s="39">
        <f t="shared" ref="Y674" si="97">$AR$7*R674</f>
        <v>0</v>
      </c>
      <c r="Z674" s="39"/>
      <c r="AA674" s="39"/>
      <c r="AB674" s="39"/>
    </row>
    <row r="675" spans="2:28" x14ac:dyDescent="0.25">
      <c r="B675" s="224" t="s">
        <v>632</v>
      </c>
      <c r="C675" s="224"/>
      <c r="D675" s="224"/>
      <c r="E675" s="224"/>
      <c r="F675" s="224"/>
      <c r="G675" s="223"/>
      <c r="H675" s="223"/>
      <c r="I675" s="223"/>
      <c r="J675" s="223"/>
      <c r="K675" s="223"/>
      <c r="L675" s="223"/>
      <c r="M675" s="223"/>
      <c r="N675" s="223"/>
      <c r="O675" s="224"/>
      <c r="P675" s="224"/>
      <c r="Q675" s="224"/>
      <c r="R675" s="225">
        <v>74</v>
      </c>
      <c r="S675" s="225"/>
      <c r="T675" s="225"/>
      <c r="U675" s="225"/>
      <c r="V675" s="38">
        <f t="shared" si="96"/>
        <v>0</v>
      </c>
      <c r="W675" s="38"/>
      <c r="X675" s="38"/>
      <c r="Y675" s="39">
        <f t="shared" ref="Y675:Y690" si="98">$AR$7*R675</f>
        <v>0</v>
      </c>
      <c r="Z675" s="39"/>
      <c r="AA675" s="39"/>
      <c r="AB675" s="39"/>
    </row>
    <row r="676" spans="2:28" x14ac:dyDescent="0.25">
      <c r="B676" s="221" t="s">
        <v>636</v>
      </c>
      <c r="C676" s="221"/>
      <c r="D676" s="221"/>
      <c r="E676" s="221"/>
      <c r="F676" s="221"/>
      <c r="G676" s="226" t="s">
        <v>618</v>
      </c>
      <c r="H676" s="226"/>
      <c r="I676" s="226"/>
      <c r="J676" s="44" t="s">
        <v>635</v>
      </c>
      <c r="K676" s="44"/>
      <c r="L676" s="44"/>
      <c r="M676" s="44"/>
      <c r="N676" s="44"/>
      <c r="O676" s="37"/>
      <c r="P676" s="37"/>
      <c r="Q676" s="37"/>
      <c r="R676" s="222">
        <v>46</v>
      </c>
      <c r="S676" s="222"/>
      <c r="T676" s="222"/>
      <c r="U676" s="222"/>
      <c r="V676" s="38">
        <f t="shared" si="96"/>
        <v>0</v>
      </c>
      <c r="W676" s="38"/>
      <c r="X676" s="38"/>
      <c r="Y676" s="39">
        <f t="shared" si="98"/>
        <v>0</v>
      </c>
      <c r="Z676" s="39"/>
      <c r="AA676" s="39"/>
      <c r="AB676" s="39"/>
    </row>
    <row r="677" spans="2:28" x14ac:dyDescent="0.25">
      <c r="B677" s="37" t="s">
        <v>637</v>
      </c>
      <c r="C677" s="37"/>
      <c r="D677" s="37"/>
      <c r="E677" s="37"/>
      <c r="F677" s="37"/>
      <c r="G677" s="44" t="s">
        <v>619</v>
      </c>
      <c r="H677" s="44"/>
      <c r="I677" s="44"/>
      <c r="J677" s="44"/>
      <c r="K677" s="44"/>
      <c r="L677" s="44"/>
      <c r="M677" s="44"/>
      <c r="N677" s="44"/>
      <c r="O677" s="37"/>
      <c r="P677" s="37"/>
      <c r="Q677" s="37"/>
      <c r="R677" s="50">
        <v>46</v>
      </c>
      <c r="S677" s="50"/>
      <c r="T677" s="50"/>
      <c r="U677" s="50"/>
      <c r="V677" s="38">
        <f t="shared" si="96"/>
        <v>0</v>
      </c>
      <c r="W677" s="38"/>
      <c r="X677" s="38"/>
      <c r="Y677" s="39">
        <f t="shared" si="98"/>
        <v>0</v>
      </c>
      <c r="Z677" s="39"/>
      <c r="AA677" s="39"/>
      <c r="AB677" s="39"/>
    </row>
    <row r="678" spans="2:28" x14ac:dyDescent="0.25">
      <c r="B678" s="37" t="s">
        <v>638</v>
      </c>
      <c r="C678" s="37"/>
      <c r="D678" s="37"/>
      <c r="E678" s="37"/>
      <c r="F678" s="37"/>
      <c r="G678" s="44" t="s">
        <v>640</v>
      </c>
      <c r="H678" s="44"/>
      <c r="I678" s="44"/>
      <c r="J678" s="44"/>
      <c r="K678" s="44"/>
      <c r="L678" s="44"/>
      <c r="M678" s="44"/>
      <c r="N678" s="44"/>
      <c r="O678" s="37"/>
      <c r="P678" s="37"/>
      <c r="Q678" s="37"/>
      <c r="R678" s="50">
        <v>46</v>
      </c>
      <c r="S678" s="50"/>
      <c r="T678" s="50"/>
      <c r="U678" s="50"/>
      <c r="V678" s="38">
        <f t="shared" si="96"/>
        <v>0</v>
      </c>
      <c r="W678" s="38"/>
      <c r="X678" s="38"/>
      <c r="Y678" s="39">
        <f t="shared" si="98"/>
        <v>0</v>
      </c>
      <c r="Z678" s="39"/>
      <c r="AA678" s="39"/>
      <c r="AB678" s="39"/>
    </row>
    <row r="679" spans="2:28" x14ac:dyDescent="0.25">
      <c r="B679" s="37" t="s">
        <v>639</v>
      </c>
      <c r="C679" s="37"/>
      <c r="D679" s="37"/>
      <c r="E679" s="37"/>
      <c r="F679" s="37"/>
      <c r="G679" s="44" t="s">
        <v>565</v>
      </c>
      <c r="H679" s="44"/>
      <c r="I679" s="44"/>
      <c r="J679" s="44"/>
      <c r="K679" s="44"/>
      <c r="L679" s="44"/>
      <c r="M679" s="44"/>
      <c r="N679" s="44"/>
      <c r="O679" s="37"/>
      <c r="P679" s="37"/>
      <c r="Q679" s="37"/>
      <c r="R679" s="50">
        <v>46</v>
      </c>
      <c r="S679" s="50"/>
      <c r="T679" s="50"/>
      <c r="U679" s="50"/>
      <c r="V679" s="38">
        <f t="shared" si="96"/>
        <v>0</v>
      </c>
      <c r="W679" s="38"/>
      <c r="X679" s="38"/>
      <c r="Y679" s="39">
        <f t="shared" si="98"/>
        <v>0</v>
      </c>
      <c r="Z679" s="39"/>
      <c r="AA679" s="39"/>
      <c r="AB679" s="39"/>
    </row>
    <row r="680" spans="2:28" x14ac:dyDescent="0.25">
      <c r="B680" s="37" t="s">
        <v>643</v>
      </c>
      <c r="C680" s="37"/>
      <c r="D680" s="37"/>
      <c r="E680" s="37"/>
      <c r="F680" s="37"/>
      <c r="G680" s="44" t="s">
        <v>562</v>
      </c>
      <c r="H680" s="44"/>
      <c r="I680" s="44"/>
      <c r="J680" s="44" t="s">
        <v>696</v>
      </c>
      <c r="K680" s="44"/>
      <c r="L680" s="44"/>
      <c r="M680" s="44"/>
      <c r="N680" s="44"/>
      <c r="O680" s="44" t="s">
        <v>224</v>
      </c>
      <c r="P680" s="44"/>
      <c r="Q680" s="44"/>
      <c r="R680" s="50">
        <v>88</v>
      </c>
      <c r="S680" s="50"/>
      <c r="T680" s="50"/>
      <c r="U680" s="50"/>
      <c r="V680" s="38">
        <f t="shared" si="96"/>
        <v>0</v>
      </c>
      <c r="W680" s="38"/>
      <c r="X680" s="38"/>
      <c r="Y680" s="39">
        <f t="shared" si="98"/>
        <v>0</v>
      </c>
      <c r="Z680" s="39"/>
      <c r="AA680" s="39"/>
      <c r="AB680" s="39"/>
    </row>
    <row r="681" spans="2:28" x14ac:dyDescent="0.25">
      <c r="B681" s="37" t="s">
        <v>641</v>
      </c>
      <c r="C681" s="37"/>
      <c r="D681" s="37"/>
      <c r="E681" s="37"/>
      <c r="F681" s="37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50">
        <v>88</v>
      </c>
      <c r="S681" s="50"/>
      <c r="T681" s="50"/>
      <c r="U681" s="50"/>
      <c r="V681" s="38">
        <f t="shared" si="96"/>
        <v>0</v>
      </c>
      <c r="W681" s="38"/>
      <c r="X681" s="38"/>
      <c r="Y681" s="39">
        <f t="shared" si="98"/>
        <v>0</v>
      </c>
      <c r="Z681" s="39"/>
      <c r="AA681" s="39"/>
      <c r="AB681" s="39"/>
    </row>
    <row r="682" spans="2:28" x14ac:dyDescent="0.25">
      <c r="B682" s="37" t="s">
        <v>642</v>
      </c>
      <c r="C682" s="37"/>
      <c r="D682" s="37"/>
      <c r="E682" s="37"/>
      <c r="F682" s="37"/>
      <c r="G682" s="37" t="s">
        <v>618</v>
      </c>
      <c r="H682" s="37"/>
      <c r="I682" s="37"/>
      <c r="J682" s="44"/>
      <c r="K682" s="44"/>
      <c r="L682" s="44"/>
      <c r="M682" s="44"/>
      <c r="N682" s="44"/>
      <c r="O682" s="44"/>
      <c r="P682" s="44"/>
      <c r="Q682" s="44"/>
      <c r="R682" s="50">
        <v>62</v>
      </c>
      <c r="S682" s="50"/>
      <c r="T682" s="50"/>
      <c r="U682" s="50"/>
      <c r="V682" s="38">
        <f t="shared" si="96"/>
        <v>0</v>
      </c>
      <c r="W682" s="38"/>
      <c r="X682" s="38"/>
      <c r="Y682" s="39">
        <f t="shared" si="98"/>
        <v>0</v>
      </c>
      <c r="Z682" s="39"/>
      <c r="AA682" s="39"/>
      <c r="AB682" s="39"/>
    </row>
    <row r="683" spans="2:28" x14ac:dyDescent="0.25">
      <c r="B683" s="37" t="s">
        <v>644</v>
      </c>
      <c r="C683" s="37"/>
      <c r="D683" s="37"/>
      <c r="E683" s="37"/>
      <c r="F683" s="37"/>
      <c r="G683" s="37" t="s">
        <v>619</v>
      </c>
      <c r="H683" s="37"/>
      <c r="I683" s="37"/>
      <c r="J683" s="44"/>
      <c r="K683" s="44"/>
      <c r="L683" s="44"/>
      <c r="M683" s="44"/>
      <c r="N683" s="44"/>
      <c r="O683" s="44"/>
      <c r="P683" s="44"/>
      <c r="Q683" s="44"/>
      <c r="R683" s="50">
        <v>62</v>
      </c>
      <c r="S683" s="50"/>
      <c r="T683" s="50"/>
      <c r="U683" s="50"/>
      <c r="V683" s="38">
        <f t="shared" si="96"/>
        <v>0</v>
      </c>
      <c r="W683" s="38"/>
      <c r="X683" s="38"/>
      <c r="Y683" s="39">
        <f t="shared" si="98"/>
        <v>0</v>
      </c>
      <c r="Z683" s="39"/>
      <c r="AA683" s="39"/>
      <c r="AB683" s="39"/>
    </row>
    <row r="684" spans="2:28" x14ac:dyDescent="0.25">
      <c r="B684" s="37" t="s">
        <v>645</v>
      </c>
      <c r="C684" s="37"/>
      <c r="D684" s="37"/>
      <c r="E684" s="37"/>
      <c r="F684" s="37"/>
      <c r="G684" s="37" t="s">
        <v>564</v>
      </c>
      <c r="H684" s="37"/>
      <c r="I684" s="37"/>
      <c r="J684" s="44"/>
      <c r="K684" s="44"/>
      <c r="L684" s="44"/>
      <c r="M684" s="44"/>
      <c r="N684" s="44"/>
      <c r="O684" s="44"/>
      <c r="P684" s="44"/>
      <c r="Q684" s="44"/>
      <c r="R684" s="50">
        <v>62</v>
      </c>
      <c r="S684" s="50"/>
      <c r="T684" s="50"/>
      <c r="U684" s="50"/>
      <c r="V684" s="38">
        <f t="shared" si="96"/>
        <v>0</v>
      </c>
      <c r="W684" s="38"/>
      <c r="X684" s="38"/>
      <c r="Y684" s="39">
        <f t="shared" si="98"/>
        <v>0</v>
      </c>
      <c r="Z684" s="39"/>
      <c r="AA684" s="39"/>
      <c r="AB684" s="39"/>
    </row>
    <row r="685" spans="2:28" x14ac:dyDescent="0.25">
      <c r="B685" s="37" t="s">
        <v>646</v>
      </c>
      <c r="C685" s="37"/>
      <c r="D685" s="37"/>
      <c r="E685" s="37"/>
      <c r="F685" s="37"/>
      <c r="G685" s="37" t="s">
        <v>565</v>
      </c>
      <c r="H685" s="37"/>
      <c r="I685" s="37"/>
      <c r="J685" s="44"/>
      <c r="K685" s="44"/>
      <c r="L685" s="44"/>
      <c r="M685" s="44"/>
      <c r="N685" s="44"/>
      <c r="O685" s="44"/>
      <c r="P685" s="44"/>
      <c r="Q685" s="44"/>
      <c r="R685" s="50">
        <v>62</v>
      </c>
      <c r="S685" s="50"/>
      <c r="T685" s="50"/>
      <c r="U685" s="50"/>
      <c r="V685" s="38">
        <f t="shared" si="96"/>
        <v>0</v>
      </c>
      <c r="W685" s="38"/>
      <c r="X685" s="38"/>
      <c r="Y685" s="39">
        <f t="shared" si="98"/>
        <v>0</v>
      </c>
      <c r="Z685" s="39"/>
      <c r="AA685" s="39"/>
      <c r="AB685" s="39"/>
    </row>
    <row r="686" spans="2:28" x14ac:dyDescent="0.25">
      <c r="B686" s="37" t="s">
        <v>647</v>
      </c>
      <c r="C686" s="37"/>
      <c r="D686" s="37"/>
      <c r="E686" s="37"/>
      <c r="F686" s="37"/>
      <c r="G686" s="37" t="s">
        <v>558</v>
      </c>
      <c r="H686" s="37"/>
      <c r="I686" s="37"/>
      <c r="J686" s="37" t="s">
        <v>653</v>
      </c>
      <c r="K686" s="37"/>
      <c r="L686" s="37"/>
      <c r="M686" s="37"/>
      <c r="N686" s="37"/>
      <c r="O686" s="37" t="s">
        <v>652</v>
      </c>
      <c r="P686" s="37"/>
      <c r="Q686" s="37"/>
      <c r="R686" s="50">
        <v>85.68</v>
      </c>
      <c r="S686" s="50"/>
      <c r="T686" s="50"/>
      <c r="U686" s="50"/>
      <c r="V686" s="38">
        <f t="shared" si="96"/>
        <v>0</v>
      </c>
      <c r="W686" s="38"/>
      <c r="X686" s="38"/>
      <c r="Y686" s="39">
        <f t="shared" si="98"/>
        <v>0</v>
      </c>
      <c r="Z686" s="39"/>
      <c r="AA686" s="39"/>
      <c r="AB686" s="39"/>
    </row>
    <row r="687" spans="2:28" x14ac:dyDescent="0.25">
      <c r="B687" s="37" t="s">
        <v>648</v>
      </c>
      <c r="C687" s="37"/>
      <c r="D687" s="37"/>
      <c r="E687" s="37"/>
      <c r="F687" s="37"/>
      <c r="G687" s="37" t="s">
        <v>618</v>
      </c>
      <c r="H687" s="37"/>
      <c r="I687" s="37"/>
      <c r="J687" s="44" t="s">
        <v>653</v>
      </c>
      <c r="K687" s="44"/>
      <c r="L687" s="44"/>
      <c r="M687" s="44"/>
      <c r="N687" s="44"/>
      <c r="O687" s="44" t="s">
        <v>652</v>
      </c>
      <c r="P687" s="44"/>
      <c r="Q687" s="44"/>
      <c r="R687" s="50">
        <v>54</v>
      </c>
      <c r="S687" s="50"/>
      <c r="T687" s="50"/>
      <c r="U687" s="50"/>
      <c r="V687" s="38">
        <f t="shared" si="96"/>
        <v>0</v>
      </c>
      <c r="W687" s="38"/>
      <c r="X687" s="38"/>
      <c r="Y687" s="39">
        <f t="shared" si="98"/>
        <v>0</v>
      </c>
      <c r="Z687" s="39"/>
      <c r="AA687" s="39"/>
      <c r="AB687" s="39"/>
    </row>
    <row r="688" spans="2:28" x14ac:dyDescent="0.25">
      <c r="B688" s="37" t="s">
        <v>649</v>
      </c>
      <c r="C688" s="37"/>
      <c r="D688" s="37"/>
      <c r="E688" s="37"/>
      <c r="F688" s="37"/>
      <c r="G688" s="37" t="s">
        <v>619</v>
      </c>
      <c r="H688" s="37"/>
      <c r="I688" s="37"/>
      <c r="J688" s="44"/>
      <c r="K688" s="44"/>
      <c r="L688" s="44"/>
      <c r="M688" s="44"/>
      <c r="N688" s="44"/>
      <c r="O688" s="44"/>
      <c r="P688" s="44"/>
      <c r="Q688" s="44"/>
      <c r="R688" s="50">
        <v>54</v>
      </c>
      <c r="S688" s="50"/>
      <c r="T688" s="50"/>
      <c r="U688" s="50"/>
      <c r="V688" s="38">
        <f t="shared" si="96"/>
        <v>0</v>
      </c>
      <c r="W688" s="38"/>
      <c r="X688" s="38"/>
      <c r="Y688" s="39">
        <f t="shared" si="98"/>
        <v>0</v>
      </c>
      <c r="Z688" s="39"/>
      <c r="AA688" s="39"/>
      <c r="AB688" s="39"/>
    </row>
    <row r="689" spans="2:33" x14ac:dyDescent="0.25">
      <c r="B689" s="37" t="s">
        <v>650</v>
      </c>
      <c r="C689" s="37"/>
      <c r="D689" s="37"/>
      <c r="E689" s="37"/>
      <c r="F689" s="37"/>
      <c r="G689" s="37" t="s">
        <v>564</v>
      </c>
      <c r="H689" s="37"/>
      <c r="I689" s="37"/>
      <c r="J689" s="44"/>
      <c r="K689" s="44"/>
      <c r="L689" s="44"/>
      <c r="M689" s="44"/>
      <c r="N689" s="44"/>
      <c r="O689" s="44"/>
      <c r="P689" s="44"/>
      <c r="Q689" s="44"/>
      <c r="R689" s="50">
        <v>54</v>
      </c>
      <c r="S689" s="50"/>
      <c r="T689" s="50"/>
      <c r="U689" s="50"/>
      <c r="V689" s="38">
        <f t="shared" si="96"/>
        <v>0</v>
      </c>
      <c r="W689" s="38"/>
      <c r="X689" s="38"/>
      <c r="Y689" s="39">
        <f t="shared" si="98"/>
        <v>0</v>
      </c>
      <c r="Z689" s="39"/>
      <c r="AA689" s="39"/>
      <c r="AB689" s="39"/>
    </row>
    <row r="690" spans="2:33" x14ac:dyDescent="0.25">
      <c r="B690" s="37" t="s">
        <v>651</v>
      </c>
      <c r="C690" s="37"/>
      <c r="D690" s="37"/>
      <c r="E690" s="37"/>
      <c r="F690" s="37"/>
      <c r="G690" s="37" t="s">
        <v>565</v>
      </c>
      <c r="H690" s="37"/>
      <c r="I690" s="37"/>
      <c r="J690" s="44"/>
      <c r="K690" s="44"/>
      <c r="L690" s="44"/>
      <c r="M690" s="44"/>
      <c r="N690" s="44"/>
      <c r="O690" s="44"/>
      <c r="P690" s="44"/>
      <c r="Q690" s="44"/>
      <c r="R690" s="50">
        <v>54</v>
      </c>
      <c r="S690" s="50"/>
      <c r="T690" s="50"/>
      <c r="U690" s="50"/>
      <c r="V690" s="38">
        <f t="shared" si="96"/>
        <v>0</v>
      </c>
      <c r="W690" s="38"/>
      <c r="X690" s="38"/>
      <c r="Y690" s="39">
        <f t="shared" si="98"/>
        <v>0</v>
      </c>
      <c r="Z690" s="39"/>
      <c r="AA690" s="39"/>
      <c r="AB690" s="39"/>
    </row>
    <row r="691" spans="2:33" x14ac:dyDescent="0.25">
      <c r="B691" s="25"/>
      <c r="C691" s="25"/>
      <c r="D691" s="25"/>
      <c r="E691" s="25"/>
      <c r="F691" s="25"/>
      <c r="G691" s="25"/>
      <c r="H691" s="25"/>
      <c r="I691" s="25"/>
      <c r="J691" s="33"/>
      <c r="K691" s="33"/>
      <c r="L691" s="33"/>
      <c r="M691" s="33"/>
      <c r="N691" s="33"/>
      <c r="O691" s="33"/>
      <c r="P691" s="33"/>
      <c r="Q691" s="33"/>
      <c r="R691" s="26"/>
      <c r="S691" s="26"/>
      <c r="T691" s="26"/>
      <c r="U691" s="26"/>
      <c r="V691" s="34"/>
      <c r="W691" s="34"/>
      <c r="X691" s="34"/>
      <c r="Y691" s="8"/>
      <c r="Z691" s="8"/>
      <c r="AA691" s="8"/>
      <c r="AB691" s="8"/>
    </row>
    <row r="693" spans="2:33" ht="23.25" x14ac:dyDescent="0.35">
      <c r="B693" s="1" t="s">
        <v>697</v>
      </c>
    </row>
    <row r="694" spans="2:33" ht="19.5" customHeight="1" x14ac:dyDescent="0.35">
      <c r="B694" s="1"/>
    </row>
    <row r="695" spans="2:33" x14ac:dyDescent="0.25">
      <c r="B695" s="19" t="s">
        <v>679</v>
      </c>
    </row>
    <row r="696" spans="2:33" x14ac:dyDescent="0.25">
      <c r="B696" s="48" t="s">
        <v>62</v>
      </c>
      <c r="C696" s="48"/>
      <c r="D696" s="48"/>
      <c r="E696" s="48"/>
      <c r="F696" s="48"/>
      <c r="G696" s="48" t="s">
        <v>670</v>
      </c>
      <c r="H696" s="48"/>
      <c r="I696" s="48"/>
      <c r="J696" s="48"/>
      <c r="K696" s="48"/>
      <c r="L696" s="48" t="s">
        <v>672</v>
      </c>
      <c r="M696" s="48"/>
      <c r="N696" s="48"/>
      <c r="O696" s="48"/>
      <c r="P696" s="48"/>
      <c r="Q696" s="48"/>
      <c r="R696" s="48" t="s">
        <v>674</v>
      </c>
      <c r="S696" s="48"/>
      <c r="T696" s="48"/>
      <c r="U696" s="48"/>
      <c r="V696" s="48"/>
      <c r="W696" s="67" t="s">
        <v>30</v>
      </c>
      <c r="X696" s="67"/>
      <c r="Y696" s="67"/>
      <c r="Z696" s="67"/>
      <c r="AA696" s="67" t="s">
        <v>29</v>
      </c>
      <c r="AB696" s="67"/>
      <c r="AC696" s="67"/>
      <c r="AD696" s="68" t="s">
        <v>31</v>
      </c>
      <c r="AE696" s="68"/>
      <c r="AF696" s="68"/>
      <c r="AG696" s="68"/>
    </row>
    <row r="697" spans="2:33" ht="15" customHeight="1" x14ac:dyDescent="0.25">
      <c r="B697" s="52" t="s">
        <v>675</v>
      </c>
      <c r="C697" s="52"/>
      <c r="D697" s="52"/>
      <c r="E697" s="52"/>
      <c r="F697" s="52"/>
      <c r="G697" s="38" t="s">
        <v>671</v>
      </c>
      <c r="H697" s="38"/>
      <c r="I697" s="38"/>
      <c r="J697" s="38"/>
      <c r="K697" s="38"/>
      <c r="L697" s="38" t="s">
        <v>673</v>
      </c>
      <c r="M697" s="38"/>
      <c r="N697" s="38"/>
      <c r="O697" s="38"/>
      <c r="P697" s="38"/>
      <c r="Q697" s="38"/>
      <c r="R697" s="44" t="s">
        <v>689</v>
      </c>
      <c r="S697" s="44"/>
      <c r="T697" s="44"/>
      <c r="U697" s="44"/>
      <c r="V697" s="44"/>
      <c r="W697" s="37">
        <v>222.66</v>
      </c>
      <c r="X697" s="37"/>
      <c r="Y697" s="37"/>
      <c r="Z697" s="37"/>
      <c r="AA697" s="38">
        <f t="shared" ref="AA697:AA699" si="99">$AR$7</f>
        <v>0</v>
      </c>
      <c r="AB697" s="38"/>
      <c r="AC697" s="38"/>
      <c r="AD697" s="39">
        <f t="shared" ref="AD697" si="100">$AR$7*W697</f>
        <v>0</v>
      </c>
      <c r="AE697" s="39"/>
      <c r="AF697" s="39"/>
      <c r="AG697" s="39"/>
    </row>
    <row r="698" spans="2:33" x14ac:dyDescent="0.25">
      <c r="B698" s="52" t="s">
        <v>677</v>
      </c>
      <c r="C698" s="52"/>
      <c r="D698" s="52"/>
      <c r="E698" s="52"/>
      <c r="F698" s="52"/>
      <c r="G698" s="38" t="s">
        <v>678</v>
      </c>
      <c r="H698" s="38"/>
      <c r="I698" s="38"/>
      <c r="J698" s="38"/>
      <c r="K698" s="38"/>
      <c r="L698" s="38" t="s">
        <v>685</v>
      </c>
      <c r="M698" s="38"/>
      <c r="N698" s="38"/>
      <c r="O698" s="38"/>
      <c r="P698" s="38"/>
      <c r="Q698" s="38"/>
      <c r="R698" s="44"/>
      <c r="S698" s="44"/>
      <c r="T698" s="44"/>
      <c r="U698" s="44"/>
      <c r="V698" s="44"/>
      <c r="W698" s="50">
        <v>245.6</v>
      </c>
      <c r="X698" s="50"/>
      <c r="Y698" s="50"/>
      <c r="Z698" s="50"/>
      <c r="AA698" s="38">
        <f t="shared" si="99"/>
        <v>0</v>
      </c>
      <c r="AB698" s="38"/>
      <c r="AC698" s="38"/>
      <c r="AD698" s="39">
        <f t="shared" ref="AD698:AD699" si="101">$AR$7*W698</f>
        <v>0</v>
      </c>
      <c r="AE698" s="39"/>
      <c r="AF698" s="39"/>
      <c r="AG698" s="39"/>
    </row>
    <row r="699" spans="2:33" x14ac:dyDescent="0.25">
      <c r="B699" s="52" t="s">
        <v>676</v>
      </c>
      <c r="C699" s="52"/>
      <c r="D699" s="52"/>
      <c r="E699" s="52"/>
      <c r="F699" s="52"/>
      <c r="G699" s="38"/>
      <c r="H699" s="38"/>
      <c r="I699" s="38"/>
      <c r="J699" s="38"/>
      <c r="K699" s="38"/>
      <c r="L699" s="38" t="s">
        <v>686</v>
      </c>
      <c r="M699" s="38"/>
      <c r="N699" s="38"/>
      <c r="O699" s="38"/>
      <c r="P699" s="38"/>
      <c r="Q699" s="38"/>
      <c r="R699" s="44"/>
      <c r="S699" s="44"/>
      <c r="T699" s="44"/>
      <c r="U699" s="44"/>
      <c r="V699" s="44"/>
      <c r="W699" s="37">
        <v>249.11</v>
      </c>
      <c r="X699" s="37"/>
      <c r="Y699" s="37"/>
      <c r="Z699" s="37"/>
      <c r="AA699" s="38">
        <f t="shared" si="99"/>
        <v>0</v>
      </c>
      <c r="AB699" s="38"/>
      <c r="AC699" s="38"/>
      <c r="AD699" s="39">
        <f t="shared" si="101"/>
        <v>0</v>
      </c>
      <c r="AE699" s="39"/>
      <c r="AF699" s="39"/>
      <c r="AG699" s="39"/>
    </row>
    <row r="701" spans="2:33" x14ac:dyDescent="0.25">
      <c r="B701" s="19" t="s">
        <v>680</v>
      </c>
    </row>
    <row r="702" spans="2:33" x14ac:dyDescent="0.25">
      <c r="B702" s="48" t="s">
        <v>62</v>
      </c>
      <c r="C702" s="48"/>
      <c r="D702" s="48"/>
      <c r="E702" s="48"/>
      <c r="F702" s="48"/>
      <c r="G702" s="48" t="s">
        <v>670</v>
      </c>
      <c r="H702" s="48"/>
      <c r="I702" s="48"/>
      <c r="J702" s="48"/>
      <c r="K702" s="48"/>
      <c r="L702" s="48" t="s">
        <v>672</v>
      </c>
      <c r="M702" s="48"/>
      <c r="N702" s="48"/>
      <c r="O702" s="48"/>
      <c r="P702" s="48"/>
      <c r="Q702" s="48"/>
      <c r="R702" s="48" t="s">
        <v>674</v>
      </c>
      <c r="S702" s="48"/>
      <c r="T702" s="48"/>
      <c r="U702" s="48"/>
      <c r="V702" s="48"/>
      <c r="W702" s="67" t="s">
        <v>30</v>
      </c>
      <c r="X702" s="67"/>
      <c r="Y702" s="67"/>
      <c r="Z702" s="67"/>
      <c r="AA702" s="67" t="s">
        <v>29</v>
      </c>
      <c r="AB702" s="67"/>
      <c r="AC702" s="67"/>
      <c r="AD702" s="68" t="s">
        <v>31</v>
      </c>
      <c r="AE702" s="68"/>
      <c r="AF702" s="68"/>
      <c r="AG702" s="68"/>
    </row>
    <row r="703" spans="2:33" ht="15" customHeight="1" x14ac:dyDescent="0.25">
      <c r="B703" s="52" t="s">
        <v>681</v>
      </c>
      <c r="C703" s="52"/>
      <c r="D703" s="52"/>
      <c r="E703" s="52"/>
      <c r="F703" s="52"/>
      <c r="G703" s="57" t="s">
        <v>671</v>
      </c>
      <c r="H703" s="58"/>
      <c r="I703" s="58"/>
      <c r="J703" s="58"/>
      <c r="K703" s="59"/>
      <c r="L703" s="57" t="s">
        <v>673</v>
      </c>
      <c r="M703" s="58"/>
      <c r="N703" s="58"/>
      <c r="O703" s="58"/>
      <c r="P703" s="58"/>
      <c r="Q703" s="59"/>
      <c r="R703" s="75" t="s">
        <v>688</v>
      </c>
      <c r="S703" s="76"/>
      <c r="T703" s="76"/>
      <c r="U703" s="76"/>
      <c r="V703" s="77"/>
      <c r="W703" s="71">
        <v>265.98</v>
      </c>
      <c r="X703" s="37"/>
      <c r="Y703" s="37"/>
      <c r="Z703" s="37"/>
      <c r="AA703" s="38">
        <f t="shared" ref="AA703:AA705" si="102">$AR$7</f>
        <v>0</v>
      </c>
      <c r="AB703" s="38"/>
      <c r="AC703" s="38"/>
      <c r="AD703" s="39">
        <f t="shared" ref="AD703" si="103">$AR$7*W703</f>
        <v>0</v>
      </c>
      <c r="AE703" s="39"/>
      <c r="AF703" s="39"/>
      <c r="AG703" s="39"/>
    </row>
    <row r="704" spans="2:33" ht="15" customHeight="1" x14ac:dyDescent="0.25">
      <c r="B704" s="72" t="s">
        <v>682</v>
      </c>
      <c r="C704" s="73"/>
      <c r="D704" s="73"/>
      <c r="E704" s="73"/>
      <c r="F704" s="74"/>
      <c r="G704" s="63"/>
      <c r="H704" s="64"/>
      <c r="I704" s="64"/>
      <c r="J704" s="64"/>
      <c r="K704" s="65"/>
      <c r="L704" s="63"/>
      <c r="M704" s="64"/>
      <c r="N704" s="64"/>
      <c r="O704" s="64"/>
      <c r="P704" s="64"/>
      <c r="Q704" s="65"/>
      <c r="R704" s="78"/>
      <c r="S704" s="79"/>
      <c r="T704" s="79"/>
      <c r="U704" s="79"/>
      <c r="V704" s="80"/>
      <c r="W704" s="69">
        <v>562.97</v>
      </c>
      <c r="X704" s="70"/>
      <c r="Y704" s="70"/>
      <c r="Z704" s="71"/>
      <c r="AA704" s="38">
        <f t="shared" si="102"/>
        <v>0</v>
      </c>
      <c r="AB704" s="38"/>
      <c r="AC704" s="38"/>
      <c r="AD704" s="39">
        <f t="shared" ref="AD704:AD705" si="104">$AR$7*W704</f>
        <v>0</v>
      </c>
      <c r="AE704" s="39"/>
      <c r="AF704" s="39"/>
      <c r="AG704" s="39"/>
    </row>
    <row r="705" spans="2:33" x14ac:dyDescent="0.25">
      <c r="B705" s="52" t="s">
        <v>683</v>
      </c>
      <c r="C705" s="52"/>
      <c r="D705" s="52"/>
      <c r="E705" s="52"/>
      <c r="F705" s="52"/>
      <c r="G705" s="37" t="s">
        <v>684</v>
      </c>
      <c r="H705" s="37"/>
      <c r="I705" s="37"/>
      <c r="J705" s="37"/>
      <c r="K705" s="37"/>
      <c r="L705" s="37" t="s">
        <v>687</v>
      </c>
      <c r="M705" s="37"/>
      <c r="N705" s="37"/>
      <c r="O705" s="37"/>
      <c r="P705" s="37"/>
      <c r="Q705" s="37"/>
      <c r="R705" s="81"/>
      <c r="S705" s="82"/>
      <c r="T705" s="82"/>
      <c r="U705" s="82"/>
      <c r="V705" s="83"/>
      <c r="W705" s="71">
        <v>330.69</v>
      </c>
      <c r="X705" s="37"/>
      <c r="Y705" s="37"/>
      <c r="Z705" s="37"/>
      <c r="AA705" s="38">
        <f t="shared" si="102"/>
        <v>0</v>
      </c>
      <c r="AB705" s="38"/>
      <c r="AC705" s="38"/>
      <c r="AD705" s="39">
        <f t="shared" si="104"/>
        <v>0</v>
      </c>
      <c r="AE705" s="39"/>
      <c r="AF705" s="39"/>
      <c r="AG705" s="39"/>
    </row>
    <row r="707" spans="2:33" x14ac:dyDescent="0.25">
      <c r="B707" s="19" t="s">
        <v>216</v>
      </c>
    </row>
    <row r="708" spans="2:33" x14ac:dyDescent="0.25">
      <c r="B708" s="48" t="s">
        <v>62</v>
      </c>
      <c r="C708" s="48"/>
      <c r="D708" s="48"/>
      <c r="E708" s="48"/>
      <c r="F708" s="48"/>
      <c r="G708" s="48" t="s">
        <v>196</v>
      </c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66" t="s">
        <v>30</v>
      </c>
      <c r="U708" s="67"/>
      <c r="V708" s="67"/>
      <c r="W708" s="67"/>
      <c r="X708" s="67" t="s">
        <v>29</v>
      </c>
      <c r="Y708" s="67"/>
      <c r="Z708" s="67"/>
      <c r="AA708" s="68" t="s">
        <v>31</v>
      </c>
      <c r="AB708" s="68"/>
      <c r="AC708" s="68"/>
      <c r="AD708" s="68"/>
    </row>
    <row r="709" spans="2:33" x14ac:dyDescent="0.25">
      <c r="B709" s="69" t="s">
        <v>690</v>
      </c>
      <c r="C709" s="70"/>
      <c r="D709" s="70"/>
      <c r="E709" s="70"/>
      <c r="F709" s="71"/>
      <c r="G709" s="37" t="s">
        <v>692</v>
      </c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71">
        <v>3.24</v>
      </c>
      <c r="U709" s="37"/>
      <c r="V709" s="37"/>
      <c r="W709" s="37"/>
      <c r="X709" s="38">
        <f t="shared" ref="X709:X710" si="105">$AR$7</f>
        <v>0</v>
      </c>
      <c r="Y709" s="38"/>
      <c r="Z709" s="38"/>
      <c r="AA709" s="39">
        <f t="shared" ref="AA709" si="106">$AR$7*T709</f>
        <v>0</v>
      </c>
      <c r="AB709" s="39"/>
      <c r="AC709" s="39"/>
      <c r="AD709" s="39"/>
    </row>
    <row r="710" spans="2:33" x14ac:dyDescent="0.25">
      <c r="B710" s="69" t="s">
        <v>691</v>
      </c>
      <c r="C710" s="70"/>
      <c r="D710" s="70"/>
      <c r="E710" s="70"/>
      <c r="F710" s="71"/>
      <c r="G710" s="37" t="s">
        <v>693</v>
      </c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70">
        <v>15.59</v>
      </c>
      <c r="U710" s="70"/>
      <c r="V710" s="70"/>
      <c r="W710" s="71"/>
      <c r="X710" s="38">
        <f t="shared" si="105"/>
        <v>0</v>
      </c>
      <c r="Y710" s="38"/>
      <c r="Z710" s="38"/>
      <c r="AA710" s="39">
        <f t="shared" ref="AA710" si="107">$AR$7*T710</f>
        <v>0</v>
      </c>
      <c r="AB710" s="39"/>
      <c r="AC710" s="39"/>
      <c r="AD710" s="39"/>
    </row>
    <row r="711" spans="2:33" x14ac:dyDescent="0.25"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8"/>
      <c r="AB711" s="8"/>
      <c r="AC711" s="8"/>
      <c r="AD711" s="8"/>
    </row>
    <row r="712" spans="2:33" x14ac:dyDescent="0.25"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8"/>
      <c r="AB712" s="8"/>
      <c r="AC712" s="8"/>
      <c r="AD712" s="8"/>
    </row>
    <row r="713" spans="2:33" x14ac:dyDescent="0.25"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8"/>
      <c r="AB713" s="8"/>
      <c r="AC713" s="8"/>
      <c r="AD713" s="8"/>
    </row>
    <row r="715" spans="2:33" ht="23.25" x14ac:dyDescent="0.35">
      <c r="B715" s="1" t="s">
        <v>698</v>
      </c>
    </row>
    <row r="716" spans="2:33" ht="9" customHeight="1" x14ac:dyDescent="0.25"/>
    <row r="717" spans="2:33" x14ac:dyDescent="0.25">
      <c r="B717" s="48" t="s">
        <v>62</v>
      </c>
      <c r="C717" s="48"/>
      <c r="D717" s="48"/>
      <c r="E717" s="48"/>
      <c r="F717" s="48"/>
      <c r="G717" s="48" t="s">
        <v>700</v>
      </c>
      <c r="H717" s="48"/>
      <c r="I717" s="48"/>
      <c r="J717" s="48"/>
      <c r="K717" s="48"/>
      <c r="L717" s="48" t="s">
        <v>674</v>
      </c>
      <c r="M717" s="48"/>
      <c r="N717" s="48"/>
      <c r="O717" s="48"/>
      <c r="P717" s="48"/>
      <c r="Q717" s="48"/>
      <c r="R717" s="48" t="s">
        <v>121</v>
      </c>
      <c r="S717" s="48"/>
      <c r="T717" s="48"/>
      <c r="U717" s="48"/>
      <c r="V717" s="48"/>
      <c r="W717" s="67" t="s">
        <v>30</v>
      </c>
      <c r="X717" s="67"/>
      <c r="Y717" s="67"/>
      <c r="Z717" s="67"/>
      <c r="AA717" s="67" t="s">
        <v>29</v>
      </c>
      <c r="AB717" s="67"/>
      <c r="AC717" s="67"/>
      <c r="AD717" s="68" t="s">
        <v>31</v>
      </c>
      <c r="AE717" s="68"/>
      <c r="AF717" s="68"/>
      <c r="AG717" s="68"/>
    </row>
    <row r="718" spans="2:33" ht="15" customHeight="1" x14ac:dyDescent="0.25">
      <c r="B718" s="52" t="s">
        <v>699</v>
      </c>
      <c r="C718" s="52"/>
      <c r="D718" s="52"/>
      <c r="E718" s="52"/>
      <c r="F718" s="52"/>
      <c r="G718" s="38" t="s">
        <v>701</v>
      </c>
      <c r="H718" s="38"/>
      <c r="I718" s="38"/>
      <c r="J718" s="38"/>
      <c r="K718" s="38"/>
      <c r="L718" s="38" t="s">
        <v>702</v>
      </c>
      <c r="M718" s="38"/>
      <c r="N718" s="38"/>
      <c r="O718" s="38"/>
      <c r="P718" s="38"/>
      <c r="Q718" s="38"/>
      <c r="R718" s="69" t="s">
        <v>679</v>
      </c>
      <c r="S718" s="70"/>
      <c r="T718" s="70"/>
      <c r="U718" s="70"/>
      <c r="V718" s="71"/>
      <c r="W718" s="37">
        <v>162.38</v>
      </c>
      <c r="X718" s="37"/>
      <c r="Y718" s="37"/>
      <c r="Z718" s="37"/>
      <c r="AA718" s="38">
        <f t="shared" ref="AA718" si="108">$AR$7</f>
        <v>0</v>
      </c>
      <c r="AB718" s="38"/>
      <c r="AC718" s="38"/>
      <c r="AD718" s="39">
        <f t="shared" ref="AD718" si="109">$AR$7*W718</f>
        <v>0</v>
      </c>
      <c r="AE718" s="39"/>
      <c r="AF718" s="39"/>
      <c r="AG718" s="39"/>
    </row>
    <row r="719" spans="2:33" ht="10.5" customHeight="1" x14ac:dyDescent="0.25"/>
    <row r="720" spans="2:33" x14ac:dyDescent="0.25">
      <c r="B720" s="19" t="s">
        <v>216</v>
      </c>
    </row>
    <row r="721" spans="2:33" x14ac:dyDescent="0.25">
      <c r="B721" s="48" t="s">
        <v>62</v>
      </c>
      <c r="C721" s="48"/>
      <c r="D721" s="48"/>
      <c r="E721" s="48"/>
      <c r="F721" s="48"/>
      <c r="G721" s="48" t="s">
        <v>196</v>
      </c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66" t="s">
        <v>30</v>
      </c>
      <c r="U721" s="67"/>
      <c r="V721" s="67"/>
      <c r="W721" s="67"/>
      <c r="X721" s="67" t="s">
        <v>29</v>
      </c>
      <c r="Y721" s="67"/>
      <c r="Z721" s="67"/>
      <c r="AA721" s="68" t="s">
        <v>31</v>
      </c>
      <c r="AB721" s="68"/>
      <c r="AC721" s="68"/>
      <c r="AD721" s="68"/>
    </row>
    <row r="722" spans="2:33" x14ac:dyDescent="0.25">
      <c r="B722" s="69" t="s">
        <v>703</v>
      </c>
      <c r="C722" s="70"/>
      <c r="D722" s="70"/>
      <c r="E722" s="70"/>
      <c r="F722" s="71"/>
      <c r="G722" s="37" t="s">
        <v>705</v>
      </c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71">
        <v>9.2200000000000006</v>
      </c>
      <c r="U722" s="37"/>
      <c r="V722" s="37"/>
      <c r="W722" s="37"/>
      <c r="X722" s="38">
        <f t="shared" ref="X722:X723" si="110">$AR$7</f>
        <v>0</v>
      </c>
      <c r="Y722" s="38"/>
      <c r="Z722" s="38"/>
      <c r="AA722" s="39">
        <f t="shared" ref="AA722" si="111">$AR$7*T722</f>
        <v>0</v>
      </c>
      <c r="AB722" s="39"/>
      <c r="AC722" s="39"/>
      <c r="AD722" s="39"/>
    </row>
    <row r="723" spans="2:33" x14ac:dyDescent="0.25">
      <c r="B723" s="69" t="s">
        <v>704</v>
      </c>
      <c r="C723" s="70"/>
      <c r="D723" s="70"/>
      <c r="E723" s="70"/>
      <c r="F723" s="71"/>
      <c r="G723" s="37" t="s">
        <v>706</v>
      </c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70">
        <v>7.19</v>
      </c>
      <c r="U723" s="70"/>
      <c r="V723" s="70"/>
      <c r="W723" s="71"/>
      <c r="X723" s="38">
        <f t="shared" si="110"/>
        <v>0</v>
      </c>
      <c r="Y723" s="38"/>
      <c r="Z723" s="38"/>
      <c r="AA723" s="39">
        <f t="shared" ref="AA723" si="112">$AR$7*T723</f>
        <v>0</v>
      </c>
      <c r="AB723" s="39"/>
      <c r="AC723" s="39"/>
      <c r="AD723" s="39"/>
    </row>
    <row r="724" spans="2:33" x14ac:dyDescent="0.25"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8"/>
      <c r="AB724" s="8"/>
      <c r="AC724" s="8"/>
      <c r="AD724" s="8"/>
    </row>
    <row r="725" spans="2:33" x14ac:dyDescent="0.25"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8"/>
      <c r="AB725" s="8"/>
      <c r="AC725" s="8"/>
      <c r="AD725" s="8"/>
    </row>
    <row r="726" spans="2:33" x14ac:dyDescent="0.25"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8"/>
      <c r="AB726" s="8"/>
      <c r="AC726" s="8"/>
      <c r="AD726" s="8"/>
    </row>
    <row r="728" spans="2:33" ht="23.25" x14ac:dyDescent="0.35">
      <c r="B728" s="1" t="s">
        <v>707</v>
      </c>
    </row>
    <row r="730" spans="2:33" x14ac:dyDescent="0.25">
      <c r="B730" s="48" t="s">
        <v>62</v>
      </c>
      <c r="C730" s="48"/>
      <c r="D730" s="48"/>
      <c r="E730" s="48"/>
      <c r="F730" s="48"/>
      <c r="G730" s="48" t="s">
        <v>672</v>
      </c>
      <c r="H730" s="48"/>
      <c r="I730" s="48"/>
      <c r="J730" s="48"/>
      <c r="K730" s="48"/>
      <c r="L730" s="48" t="s">
        <v>674</v>
      </c>
      <c r="M730" s="48"/>
      <c r="N730" s="48"/>
      <c r="O730" s="48"/>
      <c r="P730" s="48"/>
      <c r="Q730" s="48"/>
      <c r="R730" s="48" t="s">
        <v>121</v>
      </c>
      <c r="S730" s="48"/>
      <c r="T730" s="48"/>
      <c r="U730" s="48"/>
      <c r="V730" s="48"/>
      <c r="W730" s="67" t="s">
        <v>30</v>
      </c>
      <c r="X730" s="67"/>
      <c r="Y730" s="67"/>
      <c r="Z730" s="67"/>
      <c r="AA730" s="67" t="s">
        <v>29</v>
      </c>
      <c r="AB730" s="67"/>
      <c r="AC730" s="67"/>
      <c r="AD730" s="68" t="s">
        <v>31</v>
      </c>
      <c r="AE730" s="68"/>
      <c r="AF730" s="68"/>
      <c r="AG730" s="68"/>
    </row>
    <row r="731" spans="2:33" ht="15" customHeight="1" x14ac:dyDescent="0.25">
      <c r="B731" s="52" t="s">
        <v>708</v>
      </c>
      <c r="C731" s="52"/>
      <c r="D731" s="52"/>
      <c r="E731" s="52"/>
      <c r="F731" s="52"/>
      <c r="G731" s="57" t="s">
        <v>712</v>
      </c>
      <c r="H731" s="58"/>
      <c r="I731" s="58"/>
      <c r="J731" s="58"/>
      <c r="K731" s="59"/>
      <c r="L731" s="57" t="s">
        <v>702</v>
      </c>
      <c r="M731" s="58"/>
      <c r="N731" s="58"/>
      <c r="O731" s="58"/>
      <c r="P731" s="58"/>
      <c r="Q731" s="59"/>
      <c r="R731" s="57" t="s">
        <v>711</v>
      </c>
      <c r="S731" s="58"/>
      <c r="T731" s="58"/>
      <c r="U731" s="58"/>
      <c r="V731" s="59"/>
      <c r="W731" s="37">
        <v>318.57</v>
      </c>
      <c r="X731" s="37"/>
      <c r="Y731" s="37"/>
      <c r="Z731" s="37"/>
      <c r="AA731" s="38">
        <f t="shared" ref="AA731:AA733" si="113">$AR$7</f>
        <v>0</v>
      </c>
      <c r="AB731" s="38"/>
      <c r="AC731" s="38"/>
      <c r="AD731" s="39">
        <f t="shared" ref="AD731" si="114">$AR$7*W731</f>
        <v>0</v>
      </c>
      <c r="AE731" s="39"/>
      <c r="AF731" s="39"/>
      <c r="AG731" s="39"/>
    </row>
    <row r="732" spans="2:33" x14ac:dyDescent="0.25">
      <c r="B732" s="52" t="s">
        <v>709</v>
      </c>
      <c r="C732" s="52"/>
      <c r="D732" s="52"/>
      <c r="E732" s="52"/>
      <c r="F732" s="52"/>
      <c r="G732" s="63"/>
      <c r="H732" s="64"/>
      <c r="I732" s="64"/>
      <c r="J732" s="64"/>
      <c r="K732" s="65"/>
      <c r="L732" s="60"/>
      <c r="M732" s="61"/>
      <c r="N732" s="61"/>
      <c r="O732" s="61"/>
      <c r="P732" s="61"/>
      <c r="Q732" s="62"/>
      <c r="R732" s="60"/>
      <c r="S732" s="61"/>
      <c r="T732" s="61"/>
      <c r="U732" s="61"/>
      <c r="V732" s="62"/>
      <c r="W732" s="37">
        <v>351.19</v>
      </c>
      <c r="X732" s="37"/>
      <c r="Y732" s="37"/>
      <c r="Z732" s="37"/>
      <c r="AA732" s="38">
        <f t="shared" si="113"/>
        <v>0</v>
      </c>
      <c r="AB732" s="38"/>
      <c r="AC732" s="38"/>
      <c r="AD732" s="39">
        <f t="shared" ref="AD732:AD733" si="115">$AR$7*W732</f>
        <v>0</v>
      </c>
      <c r="AE732" s="39"/>
      <c r="AF732" s="39"/>
      <c r="AG732" s="39"/>
    </row>
    <row r="733" spans="2:33" x14ac:dyDescent="0.25">
      <c r="B733" s="52" t="s">
        <v>710</v>
      </c>
      <c r="C733" s="52"/>
      <c r="D733" s="52"/>
      <c r="E733" s="52"/>
      <c r="F733" s="52"/>
      <c r="G733" s="38" t="s">
        <v>713</v>
      </c>
      <c r="H733" s="38"/>
      <c r="I733" s="38"/>
      <c r="J733" s="38"/>
      <c r="K733" s="38"/>
      <c r="L733" s="63"/>
      <c r="M733" s="64"/>
      <c r="N733" s="64"/>
      <c r="O733" s="64"/>
      <c r="P733" s="64"/>
      <c r="Q733" s="65"/>
      <c r="R733" s="63"/>
      <c r="S733" s="64"/>
      <c r="T733" s="64"/>
      <c r="U733" s="64"/>
      <c r="V733" s="65"/>
      <c r="W733" s="37">
        <v>687.06</v>
      </c>
      <c r="X733" s="37"/>
      <c r="Y733" s="37"/>
      <c r="Z733" s="37"/>
      <c r="AA733" s="38">
        <f t="shared" si="113"/>
        <v>0</v>
      </c>
      <c r="AB733" s="38"/>
      <c r="AC733" s="38"/>
      <c r="AD733" s="39">
        <f t="shared" si="115"/>
        <v>0</v>
      </c>
      <c r="AE733" s="39"/>
      <c r="AF733" s="39"/>
      <c r="AG733" s="39"/>
    </row>
    <row r="735" spans="2:33" x14ac:dyDescent="0.25">
      <c r="B735" s="19" t="s">
        <v>216</v>
      </c>
    </row>
    <row r="736" spans="2:33" x14ac:dyDescent="0.25">
      <c r="B736" s="48" t="s">
        <v>62</v>
      </c>
      <c r="C736" s="48"/>
      <c r="D736" s="48"/>
      <c r="E736" s="48"/>
      <c r="F736" s="48"/>
      <c r="G736" s="48" t="s">
        <v>196</v>
      </c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66" t="s">
        <v>30</v>
      </c>
      <c r="U736" s="67"/>
      <c r="V736" s="67"/>
      <c r="W736" s="67"/>
      <c r="X736" s="67" t="s">
        <v>29</v>
      </c>
      <c r="Y736" s="67"/>
      <c r="Z736" s="67"/>
      <c r="AA736" s="68" t="s">
        <v>31</v>
      </c>
      <c r="AB736" s="68"/>
      <c r="AC736" s="68"/>
      <c r="AD736" s="68"/>
    </row>
    <row r="737" spans="2:33" x14ac:dyDescent="0.25">
      <c r="B737" s="69" t="s">
        <v>714</v>
      </c>
      <c r="C737" s="70"/>
      <c r="D737" s="70"/>
      <c r="E737" s="70"/>
      <c r="F737" s="71"/>
      <c r="G737" s="37" t="s">
        <v>715</v>
      </c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71">
        <v>65.38</v>
      </c>
      <c r="U737" s="37"/>
      <c r="V737" s="37"/>
      <c r="W737" s="37"/>
      <c r="X737" s="38">
        <f t="shared" ref="X737" si="116">$AR$7</f>
        <v>0</v>
      </c>
      <c r="Y737" s="38"/>
      <c r="Z737" s="38"/>
      <c r="AA737" s="39">
        <f t="shared" ref="AA737" si="117">$AR$7*T737</f>
        <v>0</v>
      </c>
      <c r="AB737" s="39"/>
      <c r="AC737" s="39"/>
      <c r="AD737" s="39"/>
    </row>
    <row r="744" spans="2:33" ht="23.25" x14ac:dyDescent="0.35">
      <c r="B744" s="1" t="s">
        <v>729</v>
      </c>
    </row>
    <row r="746" spans="2:33" x14ac:dyDescent="0.25">
      <c r="B746" s="48" t="s">
        <v>62</v>
      </c>
      <c r="C746" s="48"/>
      <c r="D746" s="48"/>
      <c r="E746" s="48"/>
      <c r="F746" s="48"/>
      <c r="G746" s="48" t="s">
        <v>670</v>
      </c>
      <c r="H746" s="48"/>
      <c r="I746" s="48"/>
      <c r="J746" s="48"/>
      <c r="K746" s="48"/>
      <c r="L746" s="48" t="s">
        <v>716</v>
      </c>
      <c r="M746" s="48"/>
      <c r="N746" s="48"/>
      <c r="O746" s="48"/>
      <c r="P746" s="48"/>
      <c r="Q746" s="48"/>
      <c r="R746" s="48" t="s">
        <v>674</v>
      </c>
      <c r="S746" s="48"/>
      <c r="T746" s="48"/>
      <c r="U746" s="48"/>
      <c r="V746" s="48"/>
      <c r="W746" s="48" t="s">
        <v>30</v>
      </c>
      <c r="X746" s="48"/>
      <c r="Y746" s="48"/>
      <c r="Z746" s="48"/>
      <c r="AA746" s="48" t="s">
        <v>29</v>
      </c>
      <c r="AB746" s="48"/>
      <c r="AC746" s="48"/>
      <c r="AD746" s="56" t="s">
        <v>31</v>
      </c>
      <c r="AE746" s="56"/>
      <c r="AF746" s="56"/>
      <c r="AG746" s="56"/>
    </row>
    <row r="747" spans="2:33" ht="15" customHeight="1" x14ac:dyDescent="0.25">
      <c r="B747" s="37" t="s">
        <v>717</v>
      </c>
      <c r="C747" s="37"/>
      <c r="D747" s="37"/>
      <c r="E747" s="37"/>
      <c r="F747" s="37"/>
      <c r="G747" s="38" t="s">
        <v>718</v>
      </c>
      <c r="H747" s="38"/>
      <c r="I747" s="38"/>
      <c r="J747" s="38"/>
      <c r="K747" s="38"/>
      <c r="L747" s="38" t="s">
        <v>719</v>
      </c>
      <c r="M747" s="38"/>
      <c r="N747" s="38"/>
      <c r="O747" s="38"/>
      <c r="P747" s="38"/>
      <c r="Q747" s="38"/>
      <c r="R747" s="44" t="s">
        <v>728</v>
      </c>
      <c r="S747" s="44"/>
      <c r="T747" s="44"/>
      <c r="U747" s="44"/>
      <c r="V747" s="44"/>
      <c r="W747" s="37">
        <v>94.29</v>
      </c>
      <c r="X747" s="37"/>
      <c r="Y747" s="37"/>
      <c r="Z747" s="37"/>
      <c r="AA747" s="38">
        <f t="shared" ref="AA747:AA750" si="118">$AR$7</f>
        <v>0</v>
      </c>
      <c r="AB747" s="38"/>
      <c r="AC747" s="38"/>
      <c r="AD747" s="39">
        <f t="shared" ref="AD747" si="119">$AR$7*W747</f>
        <v>0</v>
      </c>
      <c r="AE747" s="39"/>
      <c r="AF747" s="39"/>
      <c r="AG747" s="39"/>
    </row>
    <row r="748" spans="2:33" x14ac:dyDescent="0.25">
      <c r="B748" s="37" t="s">
        <v>720</v>
      </c>
      <c r="C748" s="37"/>
      <c r="D748" s="37"/>
      <c r="E748" s="37"/>
      <c r="F748" s="37"/>
      <c r="G748" s="38" t="s">
        <v>721</v>
      </c>
      <c r="H748" s="38"/>
      <c r="I748" s="38"/>
      <c r="J748" s="38"/>
      <c r="K748" s="38"/>
      <c r="L748" s="38" t="s">
        <v>726</v>
      </c>
      <c r="M748" s="38"/>
      <c r="N748" s="38"/>
      <c r="O748" s="38"/>
      <c r="P748" s="38"/>
      <c r="Q748" s="38"/>
      <c r="R748" s="44"/>
      <c r="S748" s="44"/>
      <c r="T748" s="44"/>
      <c r="U748" s="44"/>
      <c r="V748" s="44"/>
      <c r="W748" s="50">
        <v>97.8</v>
      </c>
      <c r="X748" s="50"/>
      <c r="Y748" s="50"/>
      <c r="Z748" s="50"/>
      <c r="AA748" s="38">
        <f t="shared" si="118"/>
        <v>0</v>
      </c>
      <c r="AB748" s="38"/>
      <c r="AC748" s="38"/>
      <c r="AD748" s="39">
        <f t="shared" ref="AD748:AD750" si="120">$AR$7*W748</f>
        <v>0</v>
      </c>
      <c r="AE748" s="39"/>
      <c r="AF748" s="39"/>
      <c r="AG748" s="39"/>
    </row>
    <row r="749" spans="2:33" x14ac:dyDescent="0.25">
      <c r="B749" s="37" t="s">
        <v>722</v>
      </c>
      <c r="C749" s="37"/>
      <c r="D749" s="37"/>
      <c r="E749" s="37"/>
      <c r="F749" s="37"/>
      <c r="G749" s="38" t="s">
        <v>723</v>
      </c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44"/>
      <c r="S749" s="44"/>
      <c r="T749" s="44"/>
      <c r="U749" s="44"/>
      <c r="V749" s="44"/>
      <c r="W749" s="50">
        <v>104.61</v>
      </c>
      <c r="X749" s="50"/>
      <c r="Y749" s="50"/>
      <c r="Z749" s="50"/>
      <c r="AA749" s="38">
        <f t="shared" si="118"/>
        <v>0</v>
      </c>
      <c r="AB749" s="38"/>
      <c r="AC749" s="38"/>
      <c r="AD749" s="39">
        <f t="shared" si="120"/>
        <v>0</v>
      </c>
      <c r="AE749" s="39"/>
      <c r="AF749" s="39"/>
      <c r="AG749" s="39"/>
    </row>
    <row r="750" spans="2:33" x14ac:dyDescent="0.25">
      <c r="B750" s="37" t="s">
        <v>724</v>
      </c>
      <c r="C750" s="37"/>
      <c r="D750" s="37"/>
      <c r="E750" s="37"/>
      <c r="F750" s="37"/>
      <c r="G750" s="38" t="s">
        <v>725</v>
      </c>
      <c r="H750" s="38"/>
      <c r="I750" s="38"/>
      <c r="J750" s="38"/>
      <c r="K750" s="38"/>
      <c r="L750" s="38" t="s">
        <v>727</v>
      </c>
      <c r="M750" s="38"/>
      <c r="N750" s="38"/>
      <c r="O750" s="38"/>
      <c r="P750" s="38"/>
      <c r="Q750" s="38"/>
      <c r="R750" s="44"/>
      <c r="S750" s="44"/>
      <c r="T750" s="44"/>
      <c r="U750" s="44"/>
      <c r="V750" s="44"/>
      <c r="W750" s="50">
        <v>97.8</v>
      </c>
      <c r="X750" s="50"/>
      <c r="Y750" s="50"/>
      <c r="Z750" s="50"/>
      <c r="AA750" s="38">
        <f t="shared" si="118"/>
        <v>0</v>
      </c>
      <c r="AB750" s="38"/>
      <c r="AC750" s="38"/>
      <c r="AD750" s="39">
        <f t="shared" si="120"/>
        <v>0</v>
      </c>
      <c r="AE750" s="39"/>
      <c r="AF750" s="39"/>
      <c r="AG750" s="39"/>
    </row>
    <row r="751" spans="2:33" x14ac:dyDescent="0.25">
      <c r="B751" s="25"/>
      <c r="C751" s="25"/>
      <c r="D751" s="25"/>
      <c r="E751" s="25"/>
      <c r="F751" s="25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3"/>
      <c r="S751" s="33"/>
      <c r="T751" s="33"/>
      <c r="U751" s="33"/>
      <c r="V751" s="33"/>
      <c r="W751" s="26"/>
      <c r="X751" s="26"/>
      <c r="Y751" s="26"/>
      <c r="Z751" s="26"/>
      <c r="AA751" s="25"/>
      <c r="AB751" s="25"/>
      <c r="AC751" s="25"/>
      <c r="AD751" s="8"/>
      <c r="AE751" s="8"/>
      <c r="AF751" s="8"/>
      <c r="AG751" s="8"/>
    </row>
    <row r="752" spans="2:33" x14ac:dyDescent="0.25">
      <c r="B752" s="25"/>
      <c r="C752" s="25"/>
      <c r="D752" s="25"/>
      <c r="E752" s="25"/>
      <c r="F752" s="25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3"/>
      <c r="S752" s="33"/>
      <c r="T752" s="33"/>
      <c r="U752" s="33"/>
      <c r="V752" s="33"/>
      <c r="W752" s="26"/>
      <c r="X752" s="26"/>
      <c r="Y752" s="26"/>
      <c r="Z752" s="26"/>
      <c r="AA752" s="25"/>
      <c r="AB752" s="25"/>
      <c r="AC752" s="25"/>
      <c r="AD752" s="8"/>
      <c r="AE752" s="8"/>
      <c r="AF752" s="8"/>
      <c r="AG752" s="8"/>
    </row>
    <row r="753" spans="2:33" x14ac:dyDescent="0.25">
      <c r="B753" s="25"/>
      <c r="C753" s="25"/>
      <c r="D753" s="25"/>
      <c r="E753" s="25"/>
      <c r="F753" s="25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3"/>
      <c r="S753" s="33"/>
      <c r="T753" s="33"/>
      <c r="U753" s="33"/>
      <c r="V753" s="33"/>
      <c r="W753" s="26"/>
      <c r="X753" s="26"/>
      <c r="Y753" s="26"/>
      <c r="Z753" s="26"/>
      <c r="AA753" s="25"/>
      <c r="AB753" s="25"/>
      <c r="AC753" s="25"/>
      <c r="AD753" s="8"/>
      <c r="AE753" s="8"/>
      <c r="AF753" s="8"/>
      <c r="AG753" s="8"/>
    </row>
    <row r="754" spans="2:33" x14ac:dyDescent="0.25">
      <c r="B754" s="25"/>
      <c r="C754" s="25"/>
      <c r="D754" s="25"/>
      <c r="E754" s="25"/>
      <c r="F754" s="25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3"/>
      <c r="S754" s="33"/>
      <c r="T754" s="33"/>
      <c r="U754" s="33"/>
      <c r="V754" s="33"/>
      <c r="W754" s="26"/>
      <c r="X754" s="26"/>
      <c r="Y754" s="26"/>
      <c r="Z754" s="26"/>
      <c r="AA754" s="25"/>
      <c r="AB754" s="25"/>
      <c r="AC754" s="25"/>
      <c r="AD754" s="8"/>
      <c r="AE754" s="8"/>
      <c r="AF754" s="8"/>
      <c r="AG754" s="8"/>
    </row>
    <row r="756" spans="2:33" ht="23.25" x14ac:dyDescent="0.35">
      <c r="B756" s="1" t="s">
        <v>730</v>
      </c>
    </row>
    <row r="758" spans="2:33" x14ac:dyDescent="0.25">
      <c r="B758" s="48" t="s">
        <v>62</v>
      </c>
      <c r="C758" s="48"/>
      <c r="D758" s="48"/>
      <c r="E758" s="48"/>
      <c r="F758" s="48"/>
      <c r="G758" s="48" t="s">
        <v>670</v>
      </c>
      <c r="H758" s="48"/>
      <c r="I758" s="48"/>
      <c r="J758" s="48"/>
      <c r="K758" s="48"/>
      <c r="L758" s="48" t="s">
        <v>735</v>
      </c>
      <c r="M758" s="48"/>
      <c r="N758" s="48"/>
      <c r="O758" s="48"/>
      <c r="P758" s="48"/>
      <c r="Q758" s="48"/>
      <c r="R758" s="48" t="s">
        <v>672</v>
      </c>
      <c r="S758" s="48"/>
      <c r="T758" s="48"/>
      <c r="U758" s="48"/>
      <c r="V758" s="48"/>
      <c r="W758" s="48" t="s">
        <v>30</v>
      </c>
      <c r="X758" s="48"/>
      <c r="Y758" s="48"/>
      <c r="Z758" s="48"/>
      <c r="AA758" s="48" t="s">
        <v>29</v>
      </c>
      <c r="AB758" s="48"/>
      <c r="AC758" s="48"/>
      <c r="AD758" s="56" t="s">
        <v>31</v>
      </c>
      <c r="AE758" s="56"/>
      <c r="AF758" s="56"/>
      <c r="AG758" s="56"/>
    </row>
    <row r="759" spans="2:33" ht="15" customHeight="1" x14ac:dyDescent="0.25">
      <c r="B759" s="37" t="s">
        <v>731</v>
      </c>
      <c r="C759" s="37"/>
      <c r="D759" s="37"/>
      <c r="E759" s="37"/>
      <c r="F759" s="37"/>
      <c r="G759" s="57" t="s">
        <v>734</v>
      </c>
      <c r="H759" s="58"/>
      <c r="I759" s="58"/>
      <c r="J759" s="58"/>
      <c r="K759" s="59"/>
      <c r="L759" s="57" t="s">
        <v>736</v>
      </c>
      <c r="M759" s="58"/>
      <c r="N759" s="58"/>
      <c r="O759" s="58"/>
      <c r="P759" s="58"/>
      <c r="Q759" s="59"/>
      <c r="R759" s="52" t="s">
        <v>738</v>
      </c>
      <c r="S759" s="52"/>
      <c r="T759" s="52"/>
      <c r="U759" s="52"/>
      <c r="V759" s="52"/>
      <c r="W759" s="37">
        <v>309.88</v>
      </c>
      <c r="X759" s="37"/>
      <c r="Y759" s="37"/>
      <c r="Z759" s="37"/>
      <c r="AA759" s="38">
        <f t="shared" ref="AA759:AA761" si="121">$AR$7</f>
        <v>0</v>
      </c>
      <c r="AB759" s="38"/>
      <c r="AC759" s="38"/>
      <c r="AD759" s="39">
        <f t="shared" ref="AD759" si="122">$AR$7*W759</f>
        <v>0</v>
      </c>
      <c r="AE759" s="39"/>
      <c r="AF759" s="39"/>
      <c r="AG759" s="39"/>
    </row>
    <row r="760" spans="2:33" x14ac:dyDescent="0.25">
      <c r="B760" s="37" t="s">
        <v>732</v>
      </c>
      <c r="C760" s="37"/>
      <c r="D760" s="37"/>
      <c r="E760" s="37"/>
      <c r="F760" s="37"/>
      <c r="G760" s="60"/>
      <c r="H760" s="61"/>
      <c r="I760" s="61"/>
      <c r="J760" s="61"/>
      <c r="K760" s="62"/>
      <c r="L760" s="60"/>
      <c r="M760" s="61"/>
      <c r="N760" s="61"/>
      <c r="O760" s="61"/>
      <c r="P760" s="61"/>
      <c r="Q760" s="62"/>
      <c r="R760" s="51" t="s">
        <v>739</v>
      </c>
      <c r="S760" s="51"/>
      <c r="T760" s="51"/>
      <c r="U760" s="51"/>
      <c r="V760" s="51"/>
      <c r="W760" s="50">
        <v>309.88</v>
      </c>
      <c r="X760" s="50"/>
      <c r="Y760" s="50"/>
      <c r="Z760" s="50"/>
      <c r="AA760" s="38">
        <f t="shared" si="121"/>
        <v>0</v>
      </c>
      <c r="AB760" s="38"/>
      <c r="AC760" s="38"/>
      <c r="AD760" s="39">
        <f t="shared" ref="AD760:AD761" si="123">$AR$7*W760</f>
        <v>0</v>
      </c>
      <c r="AE760" s="39"/>
      <c r="AF760" s="39"/>
      <c r="AG760" s="39"/>
    </row>
    <row r="761" spans="2:33" x14ac:dyDescent="0.25">
      <c r="B761" s="37" t="s">
        <v>733</v>
      </c>
      <c r="C761" s="37"/>
      <c r="D761" s="37"/>
      <c r="E761" s="37"/>
      <c r="F761" s="37"/>
      <c r="G761" s="63"/>
      <c r="H761" s="64"/>
      <c r="I761" s="64"/>
      <c r="J761" s="64"/>
      <c r="K761" s="65"/>
      <c r="L761" s="63" t="s">
        <v>737</v>
      </c>
      <c r="M761" s="64"/>
      <c r="N761" s="64"/>
      <c r="O761" s="64"/>
      <c r="P761" s="64"/>
      <c r="Q761" s="65"/>
      <c r="R761" s="51"/>
      <c r="S761" s="51"/>
      <c r="T761" s="51"/>
      <c r="U761" s="51"/>
      <c r="V761" s="51"/>
      <c r="W761" s="50">
        <v>309.88</v>
      </c>
      <c r="X761" s="50"/>
      <c r="Y761" s="50"/>
      <c r="Z761" s="50"/>
      <c r="AA761" s="38">
        <f t="shared" si="121"/>
        <v>0</v>
      </c>
      <c r="AB761" s="38"/>
      <c r="AC761" s="38"/>
      <c r="AD761" s="39">
        <f t="shared" si="123"/>
        <v>0</v>
      </c>
      <c r="AE761" s="39"/>
      <c r="AF761" s="39"/>
      <c r="AG761" s="39"/>
    </row>
    <row r="763" spans="2:33" ht="23.25" x14ac:dyDescent="0.35">
      <c r="B763" s="1" t="s">
        <v>758</v>
      </c>
    </row>
    <row r="764" spans="2:33" ht="23.25" x14ac:dyDescent="0.35">
      <c r="B764" s="1" t="s">
        <v>759</v>
      </c>
    </row>
    <row r="770" spans="2:33" x14ac:dyDescent="0.25">
      <c r="B770" s="48" t="s">
        <v>62</v>
      </c>
      <c r="C770" s="48"/>
      <c r="D770" s="48"/>
      <c r="E770" s="48"/>
      <c r="F770" s="48"/>
      <c r="G770" s="48" t="s">
        <v>670</v>
      </c>
      <c r="H770" s="48"/>
      <c r="I770" s="48"/>
      <c r="J770" s="48"/>
      <c r="K770" s="48"/>
      <c r="L770" s="53" t="s">
        <v>745</v>
      </c>
      <c r="M770" s="54"/>
      <c r="N770" s="54"/>
      <c r="O770" s="54" t="s">
        <v>746</v>
      </c>
      <c r="P770" s="54"/>
      <c r="Q770" s="55"/>
      <c r="R770" s="48" t="s">
        <v>672</v>
      </c>
      <c r="S770" s="48"/>
      <c r="T770" s="48"/>
      <c r="U770" s="48"/>
      <c r="V770" s="48"/>
      <c r="W770" s="48" t="s">
        <v>30</v>
      </c>
      <c r="X770" s="48"/>
      <c r="Y770" s="48"/>
      <c r="Z770" s="48"/>
      <c r="AA770" s="48" t="s">
        <v>29</v>
      </c>
      <c r="AB770" s="48"/>
      <c r="AC770" s="48"/>
      <c r="AD770" s="56" t="s">
        <v>31</v>
      </c>
      <c r="AE770" s="56"/>
      <c r="AF770" s="56"/>
      <c r="AG770" s="56"/>
    </row>
    <row r="771" spans="2:33" ht="15" customHeight="1" x14ac:dyDescent="0.25">
      <c r="B771" s="37" t="s">
        <v>740</v>
      </c>
      <c r="C771" s="37"/>
      <c r="D771" s="37"/>
      <c r="E771" s="37"/>
      <c r="F771" s="37"/>
      <c r="G771" s="38" t="s">
        <v>743</v>
      </c>
      <c r="H771" s="38"/>
      <c r="I771" s="38"/>
      <c r="J771" s="38"/>
      <c r="K771" s="38"/>
      <c r="L771" s="38">
        <v>1.5</v>
      </c>
      <c r="M771" s="38"/>
      <c r="N771" s="38"/>
      <c r="O771" s="38">
        <v>2</v>
      </c>
      <c r="P771" s="38"/>
      <c r="Q771" s="38"/>
      <c r="R771" s="52">
        <v>13</v>
      </c>
      <c r="S771" s="52"/>
      <c r="T771" s="52"/>
      <c r="U771" s="52"/>
      <c r="V771" s="52"/>
      <c r="W771" s="37">
        <v>64.239999999999995</v>
      </c>
      <c r="X771" s="37"/>
      <c r="Y771" s="37"/>
      <c r="Z771" s="37"/>
      <c r="AA771" s="38">
        <f t="shared" ref="AA771:AA773" si="124">$AR$7</f>
        <v>0</v>
      </c>
      <c r="AB771" s="38"/>
      <c r="AC771" s="38"/>
      <c r="AD771" s="39">
        <f t="shared" ref="AD771" si="125">$AR$7*W771</f>
        <v>0</v>
      </c>
      <c r="AE771" s="39"/>
      <c r="AF771" s="39"/>
      <c r="AG771" s="39"/>
    </row>
    <row r="772" spans="2:33" x14ac:dyDescent="0.25">
      <c r="B772" s="37" t="s">
        <v>741</v>
      </c>
      <c r="C772" s="37"/>
      <c r="D772" s="37"/>
      <c r="E772" s="37"/>
      <c r="F772" s="37"/>
      <c r="G772" s="38" t="s">
        <v>744</v>
      </c>
      <c r="H772" s="38"/>
      <c r="I772" s="38"/>
      <c r="J772" s="38"/>
      <c r="K772" s="38"/>
      <c r="L772" s="38">
        <v>3.1</v>
      </c>
      <c r="M772" s="38"/>
      <c r="N772" s="38"/>
      <c r="O772" s="38">
        <v>17</v>
      </c>
      <c r="P772" s="38"/>
      <c r="Q772" s="38"/>
      <c r="R772" s="51">
        <v>17</v>
      </c>
      <c r="S772" s="51"/>
      <c r="T772" s="51"/>
      <c r="U772" s="51"/>
      <c r="V772" s="51"/>
      <c r="W772" s="50">
        <v>72.88</v>
      </c>
      <c r="X772" s="50"/>
      <c r="Y772" s="50"/>
      <c r="Z772" s="50"/>
      <c r="AA772" s="38">
        <f t="shared" si="124"/>
        <v>0</v>
      </c>
      <c r="AB772" s="38"/>
      <c r="AC772" s="38"/>
      <c r="AD772" s="39">
        <f t="shared" ref="AD772:AD773" si="126">$AR$7*W772</f>
        <v>0</v>
      </c>
      <c r="AE772" s="39"/>
      <c r="AF772" s="39"/>
      <c r="AG772" s="39"/>
    </row>
    <row r="773" spans="2:33" x14ac:dyDescent="0.25">
      <c r="B773" s="37" t="s">
        <v>742</v>
      </c>
      <c r="C773" s="37"/>
      <c r="D773" s="37"/>
      <c r="E773" s="37"/>
      <c r="F773" s="37"/>
      <c r="G773" s="38"/>
      <c r="H773" s="38"/>
      <c r="I773" s="38"/>
      <c r="J773" s="38"/>
      <c r="K773" s="38"/>
      <c r="L773" s="38">
        <v>1.2</v>
      </c>
      <c r="M773" s="38"/>
      <c r="N773" s="38"/>
      <c r="O773" s="38">
        <v>16</v>
      </c>
      <c r="P773" s="38"/>
      <c r="Q773" s="38"/>
      <c r="R773" s="51">
        <v>16</v>
      </c>
      <c r="S773" s="51"/>
      <c r="T773" s="51"/>
      <c r="U773" s="51"/>
      <c r="V773" s="51"/>
      <c r="W773" s="50">
        <v>68.72</v>
      </c>
      <c r="X773" s="50"/>
      <c r="Y773" s="50"/>
      <c r="Z773" s="50"/>
      <c r="AA773" s="38">
        <f t="shared" si="124"/>
        <v>0</v>
      </c>
      <c r="AB773" s="38"/>
      <c r="AC773" s="38"/>
      <c r="AD773" s="39">
        <f t="shared" si="126"/>
        <v>0</v>
      </c>
      <c r="AE773" s="39"/>
      <c r="AF773" s="39"/>
      <c r="AG773" s="39"/>
    </row>
    <row r="775" spans="2:33" x14ac:dyDescent="0.25">
      <c r="B775" s="19" t="s">
        <v>747</v>
      </c>
    </row>
    <row r="776" spans="2:33" x14ac:dyDescent="0.25">
      <c r="B776" s="48" t="s">
        <v>62</v>
      </c>
      <c r="C776" s="48"/>
      <c r="D776" s="48"/>
      <c r="E776" s="48"/>
      <c r="F776" s="48"/>
      <c r="G776" s="48" t="s">
        <v>670</v>
      </c>
      <c r="H776" s="48"/>
      <c r="I776" s="48"/>
      <c r="J776" s="48"/>
      <c r="K776" s="48"/>
      <c r="L776" s="53" t="s">
        <v>745</v>
      </c>
      <c r="M776" s="54"/>
      <c r="N776" s="54"/>
      <c r="O776" s="54" t="s">
        <v>746</v>
      </c>
      <c r="P776" s="54"/>
      <c r="Q776" s="55"/>
      <c r="R776" s="48" t="s">
        <v>672</v>
      </c>
      <c r="S776" s="48"/>
      <c r="T776" s="48"/>
      <c r="U776" s="48"/>
      <c r="V776" s="48"/>
      <c r="W776" s="48" t="s">
        <v>30</v>
      </c>
      <c r="X776" s="48"/>
      <c r="Y776" s="48"/>
      <c r="Z776" s="48"/>
      <c r="AA776" s="48" t="s">
        <v>29</v>
      </c>
      <c r="AB776" s="48"/>
      <c r="AC776" s="48"/>
      <c r="AD776" s="56" t="s">
        <v>31</v>
      </c>
      <c r="AE776" s="56"/>
      <c r="AF776" s="56"/>
      <c r="AG776" s="56"/>
    </row>
    <row r="777" spans="2:33" ht="15" customHeight="1" x14ac:dyDescent="0.25">
      <c r="B777" s="37" t="s">
        <v>748</v>
      </c>
      <c r="C777" s="37"/>
      <c r="D777" s="37"/>
      <c r="E777" s="37"/>
      <c r="F777" s="37"/>
      <c r="G777" s="57" t="s">
        <v>744</v>
      </c>
      <c r="H777" s="58"/>
      <c r="I777" s="58"/>
      <c r="J777" s="58"/>
      <c r="K777" s="59"/>
      <c r="L777" s="38">
        <v>5.2</v>
      </c>
      <c r="M777" s="38"/>
      <c r="N777" s="38"/>
      <c r="O777" s="38">
        <v>28</v>
      </c>
      <c r="P777" s="38"/>
      <c r="Q777" s="38"/>
      <c r="R777" s="52">
        <v>13</v>
      </c>
      <c r="S777" s="52"/>
      <c r="T777" s="52"/>
      <c r="U777" s="52"/>
      <c r="V777" s="52"/>
      <c r="W777" s="37">
        <v>60.59</v>
      </c>
      <c r="X777" s="37"/>
      <c r="Y777" s="37"/>
      <c r="Z777" s="37"/>
      <c r="AA777" s="38">
        <f t="shared" ref="AA777:AA778" si="127">$AR$7</f>
        <v>0</v>
      </c>
      <c r="AB777" s="38"/>
      <c r="AC777" s="38"/>
      <c r="AD777" s="39">
        <f t="shared" ref="AD777:AD778" si="128">$AR$7*W777</f>
        <v>0</v>
      </c>
      <c r="AE777" s="39"/>
      <c r="AF777" s="39"/>
      <c r="AG777" s="39"/>
    </row>
    <row r="778" spans="2:33" x14ac:dyDescent="0.25">
      <c r="B778" s="37" t="s">
        <v>749</v>
      </c>
      <c r="C778" s="37"/>
      <c r="D778" s="37"/>
      <c r="E778" s="37"/>
      <c r="F778" s="37"/>
      <c r="G778" s="60"/>
      <c r="H778" s="61"/>
      <c r="I778" s="61"/>
      <c r="J778" s="61"/>
      <c r="K778" s="62"/>
      <c r="L778" s="38">
        <v>7.1</v>
      </c>
      <c r="M778" s="38"/>
      <c r="N778" s="38"/>
      <c r="O778" s="38">
        <v>24</v>
      </c>
      <c r="P778" s="38"/>
      <c r="Q778" s="38"/>
      <c r="R778" s="51">
        <v>13</v>
      </c>
      <c r="S778" s="51"/>
      <c r="T778" s="51"/>
      <c r="U778" s="51"/>
      <c r="V778" s="51"/>
      <c r="W778" s="50">
        <v>66.89</v>
      </c>
      <c r="X778" s="50"/>
      <c r="Y778" s="50"/>
      <c r="Z778" s="50"/>
      <c r="AA778" s="38">
        <f t="shared" si="127"/>
        <v>0</v>
      </c>
      <c r="AB778" s="38"/>
      <c r="AC778" s="38"/>
      <c r="AD778" s="39">
        <f t="shared" si="128"/>
        <v>0</v>
      </c>
      <c r="AE778" s="39"/>
      <c r="AF778" s="39"/>
      <c r="AG778" s="39"/>
    </row>
    <row r="780" spans="2:33" x14ac:dyDescent="0.25">
      <c r="B780" s="19" t="s">
        <v>750</v>
      </c>
    </row>
    <row r="781" spans="2:33" x14ac:dyDescent="0.25">
      <c r="B781" s="48" t="s">
        <v>62</v>
      </c>
      <c r="C781" s="48"/>
      <c r="D781" s="48"/>
      <c r="E781" s="48"/>
      <c r="F781" s="48"/>
      <c r="G781" s="48" t="s">
        <v>670</v>
      </c>
      <c r="H781" s="48"/>
      <c r="I781" s="48"/>
      <c r="J781" s="48"/>
      <c r="K781" s="48"/>
      <c r="L781" s="53" t="s">
        <v>745</v>
      </c>
      <c r="M781" s="54"/>
      <c r="N781" s="54"/>
      <c r="O781" s="54" t="s">
        <v>746</v>
      </c>
      <c r="P781" s="54"/>
      <c r="Q781" s="55"/>
      <c r="R781" s="48" t="s">
        <v>672</v>
      </c>
      <c r="S781" s="48"/>
      <c r="T781" s="48"/>
      <c r="U781" s="48"/>
      <c r="V781" s="48"/>
      <c r="W781" s="48" t="s">
        <v>30</v>
      </c>
      <c r="X781" s="48"/>
      <c r="Y781" s="48"/>
      <c r="Z781" s="48"/>
      <c r="AA781" s="48" t="s">
        <v>29</v>
      </c>
      <c r="AB781" s="48"/>
      <c r="AC781" s="48"/>
      <c r="AD781" s="56" t="s">
        <v>31</v>
      </c>
      <c r="AE781" s="56"/>
      <c r="AF781" s="56"/>
      <c r="AG781" s="56"/>
    </row>
    <row r="782" spans="2:33" ht="15" customHeight="1" x14ac:dyDescent="0.25">
      <c r="B782" s="37" t="s">
        <v>751</v>
      </c>
      <c r="C782" s="37"/>
      <c r="D782" s="37"/>
      <c r="E782" s="37"/>
      <c r="F782" s="37"/>
      <c r="G782" s="38" t="s">
        <v>743</v>
      </c>
      <c r="H782" s="38"/>
      <c r="I782" s="38"/>
      <c r="J782" s="38"/>
      <c r="K782" s="38"/>
      <c r="L782" s="38">
        <v>2.1</v>
      </c>
      <c r="M782" s="38"/>
      <c r="N782" s="38"/>
      <c r="O782" s="38">
        <v>3</v>
      </c>
      <c r="P782" s="38"/>
      <c r="Q782" s="38"/>
      <c r="R782" s="52">
        <v>50</v>
      </c>
      <c r="S782" s="52"/>
      <c r="T782" s="52"/>
      <c r="U782" s="52"/>
      <c r="V782" s="52"/>
      <c r="W782" s="37">
        <v>82.37</v>
      </c>
      <c r="X782" s="37"/>
      <c r="Y782" s="37"/>
      <c r="Z782" s="37"/>
      <c r="AA782" s="38">
        <f t="shared" ref="AA782:AA787" si="129">$AR$7</f>
        <v>0</v>
      </c>
      <c r="AB782" s="38"/>
      <c r="AC782" s="38"/>
      <c r="AD782" s="39">
        <f t="shared" ref="AD782" si="130">$AR$7*W782</f>
        <v>0</v>
      </c>
      <c r="AE782" s="39"/>
      <c r="AF782" s="39"/>
      <c r="AG782" s="39"/>
    </row>
    <row r="783" spans="2:33" x14ac:dyDescent="0.25">
      <c r="B783" s="37" t="s">
        <v>752</v>
      </c>
      <c r="C783" s="37"/>
      <c r="D783" s="37"/>
      <c r="E783" s="37"/>
      <c r="F783" s="37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51">
        <v>13</v>
      </c>
      <c r="S783" s="51"/>
      <c r="T783" s="51"/>
      <c r="U783" s="51"/>
      <c r="V783" s="51"/>
      <c r="W783" s="50">
        <v>76.44</v>
      </c>
      <c r="X783" s="50"/>
      <c r="Y783" s="50"/>
      <c r="Z783" s="50"/>
      <c r="AA783" s="38">
        <f t="shared" si="129"/>
        <v>0</v>
      </c>
      <c r="AB783" s="38"/>
      <c r="AC783" s="38"/>
      <c r="AD783" s="39">
        <f t="shared" ref="AD783:AD787" si="131">$AR$7*W783</f>
        <v>0</v>
      </c>
      <c r="AE783" s="39"/>
      <c r="AF783" s="39"/>
      <c r="AG783" s="39"/>
    </row>
    <row r="784" spans="2:33" x14ac:dyDescent="0.25">
      <c r="B784" s="37" t="s">
        <v>753</v>
      </c>
      <c r="C784" s="37"/>
      <c r="D784" s="37"/>
      <c r="E784" s="37"/>
      <c r="F784" s="37"/>
      <c r="G784" s="38" t="s">
        <v>744</v>
      </c>
      <c r="H784" s="38"/>
      <c r="I784" s="38"/>
      <c r="J784" s="38"/>
      <c r="K784" s="38"/>
      <c r="L784" s="38">
        <v>5.2</v>
      </c>
      <c r="M784" s="38"/>
      <c r="N784" s="38"/>
      <c r="O784" s="38">
        <v>28</v>
      </c>
      <c r="P784" s="38"/>
      <c r="Q784" s="38"/>
      <c r="R784" s="51">
        <v>50</v>
      </c>
      <c r="S784" s="51"/>
      <c r="T784" s="51"/>
      <c r="U784" s="51"/>
      <c r="V784" s="51"/>
      <c r="W784" s="50">
        <v>76.44</v>
      </c>
      <c r="X784" s="50"/>
      <c r="Y784" s="50"/>
      <c r="Z784" s="50"/>
      <c r="AA784" s="38">
        <f t="shared" si="129"/>
        <v>0</v>
      </c>
      <c r="AB784" s="38"/>
      <c r="AC784" s="38"/>
      <c r="AD784" s="39">
        <f t="shared" si="131"/>
        <v>0</v>
      </c>
      <c r="AE784" s="39"/>
      <c r="AF784" s="39"/>
      <c r="AG784" s="39"/>
    </row>
    <row r="785" spans="2:33" x14ac:dyDescent="0.25">
      <c r="B785" s="37" t="s">
        <v>754</v>
      </c>
      <c r="C785" s="37"/>
      <c r="D785" s="37"/>
      <c r="E785" s="37"/>
      <c r="F785" s="37"/>
      <c r="G785" s="38" t="s">
        <v>743</v>
      </c>
      <c r="H785" s="38"/>
      <c r="I785" s="38"/>
      <c r="J785" s="38"/>
      <c r="K785" s="38"/>
      <c r="L785" s="51">
        <v>6.5</v>
      </c>
      <c r="M785" s="51"/>
      <c r="N785" s="51"/>
      <c r="O785" s="52">
        <v>3</v>
      </c>
      <c r="P785" s="52"/>
      <c r="Q785" s="52"/>
      <c r="R785" s="51">
        <v>13</v>
      </c>
      <c r="S785" s="51"/>
      <c r="T785" s="51"/>
      <c r="U785" s="51"/>
      <c r="V785" s="51"/>
      <c r="W785" s="50">
        <v>78.5</v>
      </c>
      <c r="X785" s="50"/>
      <c r="Y785" s="50"/>
      <c r="Z785" s="50"/>
      <c r="AA785" s="38">
        <f t="shared" si="129"/>
        <v>0</v>
      </c>
      <c r="AB785" s="38"/>
      <c r="AC785" s="38"/>
      <c r="AD785" s="39">
        <f t="shared" si="131"/>
        <v>0</v>
      </c>
      <c r="AE785" s="39"/>
      <c r="AF785" s="39"/>
      <c r="AG785" s="39"/>
    </row>
    <row r="786" spans="2:33" x14ac:dyDescent="0.25">
      <c r="B786" s="37" t="s">
        <v>755</v>
      </c>
      <c r="C786" s="37"/>
      <c r="D786" s="37"/>
      <c r="E786" s="37"/>
      <c r="F786" s="37"/>
      <c r="G786" s="38" t="s">
        <v>744</v>
      </c>
      <c r="H786" s="38"/>
      <c r="I786" s="38"/>
      <c r="J786" s="38"/>
      <c r="K786" s="38"/>
      <c r="L786" s="51"/>
      <c r="M786" s="51"/>
      <c r="N786" s="51"/>
      <c r="O786" s="52">
        <v>28</v>
      </c>
      <c r="P786" s="52"/>
      <c r="Q786" s="52"/>
      <c r="R786" s="51"/>
      <c r="S786" s="51"/>
      <c r="T786" s="51"/>
      <c r="U786" s="51"/>
      <c r="V786" s="51"/>
      <c r="W786" s="50">
        <v>78.5</v>
      </c>
      <c r="X786" s="50"/>
      <c r="Y786" s="50"/>
      <c r="Z786" s="50"/>
      <c r="AA786" s="38">
        <f t="shared" si="129"/>
        <v>0</v>
      </c>
      <c r="AB786" s="38"/>
      <c r="AC786" s="38"/>
      <c r="AD786" s="39">
        <f t="shared" si="131"/>
        <v>0</v>
      </c>
      <c r="AE786" s="39"/>
      <c r="AF786" s="39"/>
      <c r="AG786" s="39"/>
    </row>
    <row r="787" spans="2:33" x14ac:dyDescent="0.25">
      <c r="B787" s="37" t="s">
        <v>756</v>
      </c>
      <c r="C787" s="37"/>
      <c r="D787" s="37"/>
      <c r="E787" s="37"/>
      <c r="F787" s="37"/>
      <c r="G787" s="38" t="s">
        <v>757</v>
      </c>
      <c r="H787" s="38"/>
      <c r="I787" s="38"/>
      <c r="J787" s="38"/>
      <c r="K787" s="38"/>
      <c r="L787" s="51"/>
      <c r="M787" s="51"/>
      <c r="N787" s="51"/>
      <c r="O787" s="52">
        <v>37</v>
      </c>
      <c r="P787" s="52"/>
      <c r="Q787" s="52"/>
      <c r="R787" s="51"/>
      <c r="S787" s="51"/>
      <c r="T787" s="51"/>
      <c r="U787" s="51"/>
      <c r="V787" s="51"/>
      <c r="W787" s="50">
        <v>156.94999999999999</v>
      </c>
      <c r="X787" s="50"/>
      <c r="Y787" s="50"/>
      <c r="Z787" s="50"/>
      <c r="AA787" s="38">
        <f t="shared" si="129"/>
        <v>0</v>
      </c>
      <c r="AB787" s="38"/>
      <c r="AC787" s="38"/>
      <c r="AD787" s="39">
        <f t="shared" si="131"/>
        <v>0</v>
      </c>
      <c r="AE787" s="39"/>
      <c r="AF787" s="39"/>
      <c r="AG787" s="39"/>
    </row>
    <row r="791" spans="2:33" ht="23.25" x14ac:dyDescent="0.35">
      <c r="B791" s="1" t="s">
        <v>760</v>
      </c>
    </row>
    <row r="792" spans="2:33" ht="23.25" x14ac:dyDescent="0.35">
      <c r="B792" s="1"/>
    </row>
    <row r="793" spans="2:33" ht="15" customHeight="1" x14ac:dyDescent="0.25">
      <c r="B793" s="47" t="s">
        <v>62</v>
      </c>
      <c r="C793" s="47"/>
      <c r="D793" s="47"/>
      <c r="E793" s="47"/>
      <c r="F793" s="47"/>
      <c r="G793" s="47" t="s">
        <v>761</v>
      </c>
      <c r="H793" s="47"/>
      <c r="I793" s="47"/>
      <c r="J793" s="47"/>
      <c r="K793" s="47" t="s">
        <v>762</v>
      </c>
      <c r="L793" s="47"/>
      <c r="M793" s="47"/>
      <c r="N793" s="48" t="s">
        <v>765</v>
      </c>
      <c r="O793" s="48"/>
      <c r="P793" s="48"/>
      <c r="Q793" s="48"/>
      <c r="R793" s="48" t="s">
        <v>766</v>
      </c>
      <c r="S793" s="48"/>
      <c r="T793" s="48"/>
      <c r="U793" s="48"/>
      <c r="V793" s="47" t="s">
        <v>30</v>
      </c>
      <c r="W793" s="47"/>
      <c r="X793" s="47"/>
      <c r="Y793" s="47"/>
      <c r="Z793" s="47"/>
      <c r="AA793" s="47" t="s">
        <v>29</v>
      </c>
      <c r="AB793" s="47"/>
      <c r="AC793" s="47"/>
      <c r="AD793" s="49" t="s">
        <v>31</v>
      </c>
      <c r="AE793" s="49"/>
      <c r="AF793" s="49"/>
      <c r="AG793" s="49"/>
    </row>
    <row r="794" spans="2:33" x14ac:dyDescent="0.25"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8" t="s">
        <v>763</v>
      </c>
      <c r="O794" s="48"/>
      <c r="P794" s="48" t="s">
        <v>764</v>
      </c>
      <c r="Q794" s="48"/>
      <c r="R794" s="48" t="s">
        <v>763</v>
      </c>
      <c r="S794" s="48"/>
      <c r="T794" s="48" t="s">
        <v>764</v>
      </c>
      <c r="U794" s="48"/>
      <c r="V794" s="47"/>
      <c r="W794" s="47"/>
      <c r="X794" s="47"/>
      <c r="Y794" s="47"/>
      <c r="Z794" s="47"/>
      <c r="AA794" s="47"/>
      <c r="AB794" s="47"/>
      <c r="AC794" s="47"/>
      <c r="AD794" s="49"/>
      <c r="AE794" s="49"/>
      <c r="AF794" s="49"/>
      <c r="AG794" s="49"/>
    </row>
    <row r="795" spans="2:33" ht="15" customHeight="1" x14ac:dyDescent="0.25">
      <c r="B795" s="37" t="s">
        <v>793</v>
      </c>
      <c r="C795" s="37"/>
      <c r="D795" s="37"/>
      <c r="E795" s="37"/>
      <c r="F795" s="37"/>
      <c r="G795" s="46" t="s">
        <v>785</v>
      </c>
      <c r="H795" s="46"/>
      <c r="I795" s="46"/>
      <c r="J795" s="46"/>
      <c r="K795" s="37" t="s">
        <v>787</v>
      </c>
      <c r="L795" s="37"/>
      <c r="M795" s="37"/>
      <c r="N795" s="37">
        <v>2.5</v>
      </c>
      <c r="O795" s="37"/>
      <c r="P795" s="37">
        <v>4</v>
      </c>
      <c r="Q795" s="37"/>
      <c r="R795" s="38">
        <v>0.5</v>
      </c>
      <c r="S795" s="38"/>
      <c r="T795" s="38">
        <v>0.5</v>
      </c>
      <c r="U795" s="38"/>
      <c r="V795" s="37">
        <v>29.93</v>
      </c>
      <c r="W795" s="37"/>
      <c r="X795" s="37"/>
      <c r="Y795" s="37"/>
      <c r="Z795" s="37"/>
      <c r="AA795" s="38">
        <f t="shared" ref="AA795:AA814" si="132">$AR$7</f>
        <v>0</v>
      </c>
      <c r="AB795" s="38"/>
      <c r="AC795" s="38"/>
      <c r="AD795" s="39">
        <f>$AR$7*V795</f>
        <v>0</v>
      </c>
      <c r="AE795" s="39"/>
      <c r="AF795" s="39"/>
      <c r="AG795" s="39"/>
    </row>
    <row r="796" spans="2:33" x14ac:dyDescent="0.25">
      <c r="B796" s="37" t="s">
        <v>767</v>
      </c>
      <c r="C796" s="37"/>
      <c r="D796" s="37"/>
      <c r="E796" s="37"/>
      <c r="F796" s="37"/>
      <c r="G796" s="46"/>
      <c r="H796" s="46"/>
      <c r="I796" s="46"/>
      <c r="J796" s="46"/>
      <c r="K796" s="37" t="s">
        <v>788</v>
      </c>
      <c r="L796" s="37"/>
      <c r="M796" s="37"/>
      <c r="N796" s="37">
        <v>4</v>
      </c>
      <c r="O796" s="37"/>
      <c r="P796" s="37">
        <v>6</v>
      </c>
      <c r="Q796" s="37"/>
      <c r="R796" s="38"/>
      <c r="S796" s="38"/>
      <c r="T796" s="38"/>
      <c r="U796" s="38"/>
      <c r="V796" s="69">
        <v>31.43</v>
      </c>
      <c r="W796" s="70"/>
      <c r="X796" s="70"/>
      <c r="Y796" s="70"/>
      <c r="Z796" s="71"/>
      <c r="AA796" s="38">
        <f t="shared" si="132"/>
        <v>0</v>
      </c>
      <c r="AB796" s="38"/>
      <c r="AC796" s="38"/>
      <c r="AD796" s="39">
        <f t="shared" ref="AD796:AD810" si="133">$AR$7*V796</f>
        <v>0</v>
      </c>
      <c r="AE796" s="39"/>
      <c r="AF796" s="39"/>
      <c r="AG796" s="39"/>
    </row>
    <row r="797" spans="2:33" x14ac:dyDescent="0.25">
      <c r="B797" s="37" t="s">
        <v>768</v>
      </c>
      <c r="C797" s="37"/>
      <c r="D797" s="37"/>
      <c r="E797" s="37"/>
      <c r="F797" s="37"/>
      <c r="G797" s="46"/>
      <c r="H797" s="46"/>
      <c r="I797" s="46"/>
      <c r="J797" s="46"/>
      <c r="K797" s="37" t="s">
        <v>789</v>
      </c>
      <c r="L797" s="37"/>
      <c r="M797" s="37"/>
      <c r="N797" s="37">
        <v>0.3</v>
      </c>
      <c r="O797" s="37"/>
      <c r="P797" s="37">
        <v>2.8</v>
      </c>
      <c r="Q797" s="37"/>
      <c r="R797" s="37">
        <v>0.4</v>
      </c>
      <c r="S797" s="37"/>
      <c r="T797" s="37">
        <v>0.4</v>
      </c>
      <c r="U797" s="37"/>
      <c r="V797" s="69">
        <v>31.86</v>
      </c>
      <c r="W797" s="70"/>
      <c r="X797" s="70"/>
      <c r="Y797" s="70"/>
      <c r="Z797" s="71"/>
      <c r="AA797" s="38">
        <f t="shared" si="132"/>
        <v>0</v>
      </c>
      <c r="AB797" s="38"/>
      <c r="AC797" s="38"/>
      <c r="AD797" s="39">
        <f t="shared" si="133"/>
        <v>0</v>
      </c>
      <c r="AE797" s="39"/>
      <c r="AF797" s="39"/>
      <c r="AG797" s="39"/>
    </row>
    <row r="798" spans="2:33" x14ac:dyDescent="0.25">
      <c r="B798" s="37" t="s">
        <v>769</v>
      </c>
      <c r="C798" s="37"/>
      <c r="D798" s="37"/>
      <c r="E798" s="37"/>
      <c r="F798" s="37"/>
      <c r="G798" s="46" t="s">
        <v>786</v>
      </c>
      <c r="H798" s="46"/>
      <c r="I798" s="46"/>
      <c r="J798" s="46"/>
      <c r="K798" s="37" t="s">
        <v>787</v>
      </c>
      <c r="L798" s="37"/>
      <c r="M798" s="37"/>
      <c r="N798" s="38">
        <v>16</v>
      </c>
      <c r="O798" s="38"/>
      <c r="P798" s="38">
        <v>11</v>
      </c>
      <c r="Q798" s="38"/>
      <c r="R798" s="38">
        <v>0.7</v>
      </c>
      <c r="S798" s="38"/>
      <c r="T798" s="38">
        <v>1.4</v>
      </c>
      <c r="U798" s="38"/>
      <c r="V798" s="69">
        <v>31.43</v>
      </c>
      <c r="W798" s="70"/>
      <c r="X798" s="70"/>
      <c r="Y798" s="70"/>
      <c r="Z798" s="71"/>
      <c r="AA798" s="38">
        <f t="shared" si="132"/>
        <v>0</v>
      </c>
      <c r="AB798" s="38"/>
      <c r="AC798" s="38"/>
      <c r="AD798" s="39">
        <f t="shared" si="133"/>
        <v>0</v>
      </c>
      <c r="AE798" s="39"/>
      <c r="AF798" s="39"/>
      <c r="AG798" s="39"/>
    </row>
    <row r="799" spans="2:33" x14ac:dyDescent="0.25">
      <c r="B799" s="37" t="s">
        <v>770</v>
      </c>
      <c r="C799" s="37"/>
      <c r="D799" s="37"/>
      <c r="E799" s="37"/>
      <c r="F799" s="37"/>
      <c r="G799" s="46"/>
      <c r="H799" s="46"/>
      <c r="I799" s="46"/>
      <c r="J799" s="46"/>
      <c r="K799" s="37"/>
      <c r="L799" s="37"/>
      <c r="M799" s="37"/>
      <c r="N799" s="38"/>
      <c r="O799" s="38"/>
      <c r="P799" s="38"/>
      <c r="Q799" s="38"/>
      <c r="R799" s="38"/>
      <c r="S799" s="38"/>
      <c r="T799" s="38"/>
      <c r="U799" s="38"/>
      <c r="V799" s="69">
        <v>31.86</v>
      </c>
      <c r="W799" s="70"/>
      <c r="X799" s="70"/>
      <c r="Y799" s="70"/>
      <c r="Z799" s="71"/>
      <c r="AA799" s="38">
        <f t="shared" si="132"/>
        <v>0</v>
      </c>
      <c r="AB799" s="38"/>
      <c r="AC799" s="38"/>
      <c r="AD799" s="39">
        <f t="shared" si="133"/>
        <v>0</v>
      </c>
      <c r="AE799" s="39"/>
      <c r="AF799" s="39"/>
      <c r="AG799" s="39"/>
    </row>
    <row r="800" spans="2:33" x14ac:dyDescent="0.25">
      <c r="B800" s="37" t="s">
        <v>771</v>
      </c>
      <c r="C800" s="37"/>
      <c r="D800" s="37"/>
      <c r="E800" s="37"/>
      <c r="F800" s="37"/>
      <c r="G800" s="46"/>
      <c r="H800" s="46"/>
      <c r="I800" s="46"/>
      <c r="J800" s="46"/>
      <c r="K800" s="37" t="s">
        <v>788</v>
      </c>
      <c r="L800" s="37"/>
      <c r="M800" s="37"/>
      <c r="N800" s="37">
        <v>24</v>
      </c>
      <c r="O800" s="37"/>
      <c r="P800" s="37">
        <v>18</v>
      </c>
      <c r="Q800" s="37"/>
      <c r="R800" s="38"/>
      <c r="S800" s="38"/>
      <c r="T800" s="38"/>
      <c r="U800" s="38"/>
      <c r="V800" s="69">
        <v>31.43</v>
      </c>
      <c r="W800" s="70"/>
      <c r="X800" s="70"/>
      <c r="Y800" s="70"/>
      <c r="Z800" s="71"/>
      <c r="AA800" s="38">
        <f t="shared" si="132"/>
        <v>0</v>
      </c>
      <c r="AB800" s="38"/>
      <c r="AC800" s="38"/>
      <c r="AD800" s="39">
        <f t="shared" si="133"/>
        <v>0</v>
      </c>
      <c r="AE800" s="39"/>
      <c r="AF800" s="39"/>
      <c r="AG800" s="39"/>
    </row>
    <row r="801" spans="2:33" x14ac:dyDescent="0.25">
      <c r="B801" s="37" t="s">
        <v>772</v>
      </c>
      <c r="C801" s="37"/>
      <c r="D801" s="37"/>
      <c r="E801" s="37"/>
      <c r="F801" s="37"/>
      <c r="G801" s="46"/>
      <c r="H801" s="46"/>
      <c r="I801" s="46"/>
      <c r="J801" s="46"/>
      <c r="K801" s="37" t="s">
        <v>789</v>
      </c>
      <c r="L801" s="37"/>
      <c r="M801" s="37"/>
      <c r="N801" s="37">
        <v>28</v>
      </c>
      <c r="O801" s="37"/>
      <c r="P801" s="37">
        <v>23</v>
      </c>
      <c r="Q801" s="37"/>
      <c r="R801" s="38"/>
      <c r="S801" s="38"/>
      <c r="T801" s="38">
        <v>0.7</v>
      </c>
      <c r="U801" s="38"/>
      <c r="V801" s="69">
        <v>31.09</v>
      </c>
      <c r="W801" s="70"/>
      <c r="X801" s="70"/>
      <c r="Y801" s="70"/>
      <c r="Z801" s="71"/>
      <c r="AA801" s="38">
        <f t="shared" si="132"/>
        <v>0</v>
      </c>
      <c r="AB801" s="38"/>
      <c r="AC801" s="38"/>
      <c r="AD801" s="39">
        <f t="shared" si="133"/>
        <v>0</v>
      </c>
      <c r="AE801" s="39"/>
      <c r="AF801" s="39"/>
      <c r="AG801" s="39"/>
    </row>
    <row r="802" spans="2:33" x14ac:dyDescent="0.25">
      <c r="B802" s="37" t="s">
        <v>773</v>
      </c>
      <c r="C802" s="37"/>
      <c r="D802" s="37"/>
      <c r="E802" s="37"/>
      <c r="F802" s="37"/>
      <c r="G802" s="46"/>
      <c r="H802" s="46"/>
      <c r="I802" s="46"/>
      <c r="J802" s="46"/>
      <c r="K802" s="37" t="s">
        <v>790</v>
      </c>
      <c r="L802" s="37"/>
      <c r="M802" s="37"/>
      <c r="N802" s="37">
        <v>38</v>
      </c>
      <c r="O802" s="37"/>
      <c r="P802" s="37">
        <v>28</v>
      </c>
      <c r="Q802" s="37"/>
      <c r="R802" s="38"/>
      <c r="S802" s="38"/>
      <c r="T802" s="38"/>
      <c r="U802" s="38"/>
      <c r="V802" s="69">
        <v>31.43</v>
      </c>
      <c r="W802" s="70"/>
      <c r="X802" s="70"/>
      <c r="Y802" s="70"/>
      <c r="Z802" s="71"/>
      <c r="AA802" s="38">
        <f t="shared" si="132"/>
        <v>0</v>
      </c>
      <c r="AB802" s="38"/>
      <c r="AC802" s="38"/>
      <c r="AD802" s="39">
        <f t="shared" si="133"/>
        <v>0</v>
      </c>
      <c r="AE802" s="39"/>
      <c r="AF802" s="39"/>
      <c r="AG802" s="39"/>
    </row>
    <row r="803" spans="2:33" x14ac:dyDescent="0.25">
      <c r="B803" s="37" t="s">
        <v>774</v>
      </c>
      <c r="C803" s="37"/>
      <c r="D803" s="37"/>
      <c r="E803" s="37"/>
      <c r="F803" s="37"/>
      <c r="G803" s="46"/>
      <c r="H803" s="46"/>
      <c r="I803" s="46"/>
      <c r="J803" s="46"/>
      <c r="K803" s="37"/>
      <c r="L803" s="37"/>
      <c r="M803" s="37"/>
      <c r="N803" s="37">
        <v>27.6</v>
      </c>
      <c r="O803" s="37"/>
      <c r="P803" s="37">
        <v>20.7</v>
      </c>
      <c r="Q803" s="37"/>
      <c r="R803" s="38"/>
      <c r="S803" s="38"/>
      <c r="T803" s="38"/>
      <c r="U803" s="38"/>
      <c r="V803" s="69">
        <v>27.84</v>
      </c>
      <c r="W803" s="70"/>
      <c r="X803" s="70"/>
      <c r="Y803" s="70"/>
      <c r="Z803" s="71"/>
      <c r="AA803" s="38">
        <f t="shared" si="132"/>
        <v>0</v>
      </c>
      <c r="AB803" s="38"/>
      <c r="AC803" s="38"/>
      <c r="AD803" s="39">
        <f t="shared" si="133"/>
        <v>0</v>
      </c>
      <c r="AE803" s="39"/>
      <c r="AF803" s="39"/>
      <c r="AG803" s="39"/>
    </row>
    <row r="804" spans="2:33" x14ac:dyDescent="0.25">
      <c r="B804" s="37" t="s">
        <v>775</v>
      </c>
      <c r="C804" s="37"/>
      <c r="D804" s="37"/>
      <c r="E804" s="37"/>
      <c r="F804" s="37"/>
      <c r="G804" s="46"/>
      <c r="H804" s="46"/>
      <c r="I804" s="46"/>
      <c r="J804" s="46"/>
      <c r="K804" s="37"/>
      <c r="L804" s="37"/>
      <c r="M804" s="37"/>
      <c r="N804" s="37">
        <v>26</v>
      </c>
      <c r="O804" s="37"/>
      <c r="P804" s="37">
        <v>20</v>
      </c>
      <c r="Q804" s="37"/>
      <c r="R804" s="38"/>
      <c r="S804" s="38"/>
      <c r="T804" s="38"/>
      <c r="U804" s="38"/>
      <c r="V804" s="69">
        <v>31.43</v>
      </c>
      <c r="W804" s="70"/>
      <c r="X804" s="70"/>
      <c r="Y804" s="70"/>
      <c r="Z804" s="71"/>
      <c r="AA804" s="38">
        <f t="shared" si="132"/>
        <v>0</v>
      </c>
      <c r="AB804" s="38"/>
      <c r="AC804" s="38"/>
      <c r="AD804" s="39">
        <f t="shared" si="133"/>
        <v>0</v>
      </c>
      <c r="AE804" s="39"/>
      <c r="AF804" s="39"/>
      <c r="AG804" s="39"/>
    </row>
    <row r="805" spans="2:33" x14ac:dyDescent="0.25">
      <c r="B805" s="37" t="s">
        <v>776</v>
      </c>
      <c r="C805" s="37"/>
      <c r="D805" s="37"/>
      <c r="E805" s="37"/>
      <c r="F805" s="37"/>
      <c r="G805" s="46" t="s">
        <v>791</v>
      </c>
      <c r="H805" s="46"/>
      <c r="I805" s="46"/>
      <c r="J805" s="46"/>
      <c r="K805" s="37" t="s">
        <v>787</v>
      </c>
      <c r="L805" s="37"/>
      <c r="M805" s="37"/>
      <c r="N805" s="37">
        <v>16</v>
      </c>
      <c r="O805" s="37"/>
      <c r="P805" s="37"/>
      <c r="Q805" s="37"/>
      <c r="R805" s="38"/>
      <c r="S805" s="38"/>
      <c r="T805" s="37"/>
      <c r="U805" s="37"/>
      <c r="V805" s="69">
        <v>42.34</v>
      </c>
      <c r="W805" s="70"/>
      <c r="X805" s="70"/>
      <c r="Y805" s="70"/>
      <c r="Z805" s="71"/>
      <c r="AA805" s="38">
        <f t="shared" si="132"/>
        <v>0</v>
      </c>
      <c r="AB805" s="38"/>
      <c r="AC805" s="38"/>
      <c r="AD805" s="39">
        <f t="shared" si="133"/>
        <v>0</v>
      </c>
      <c r="AE805" s="39"/>
      <c r="AF805" s="39"/>
      <c r="AG805" s="39"/>
    </row>
    <row r="806" spans="2:33" x14ac:dyDescent="0.25">
      <c r="B806" s="37" t="s">
        <v>777</v>
      </c>
      <c r="C806" s="37"/>
      <c r="D806" s="37"/>
      <c r="E806" s="37"/>
      <c r="F806" s="37"/>
      <c r="G806" s="46"/>
      <c r="H806" s="46"/>
      <c r="I806" s="46"/>
      <c r="J806" s="46"/>
      <c r="K806" s="37" t="s">
        <v>788</v>
      </c>
      <c r="L806" s="37"/>
      <c r="M806" s="37"/>
      <c r="N806" s="37">
        <v>26</v>
      </c>
      <c r="O806" s="37"/>
      <c r="P806" s="37"/>
      <c r="Q806" s="37"/>
      <c r="R806" s="38"/>
      <c r="S806" s="38"/>
      <c r="T806" s="37"/>
      <c r="U806" s="37"/>
      <c r="V806" s="69">
        <v>44.23</v>
      </c>
      <c r="W806" s="70"/>
      <c r="X806" s="70"/>
      <c r="Y806" s="70"/>
      <c r="Z806" s="71"/>
      <c r="AA806" s="38">
        <f t="shared" si="132"/>
        <v>0</v>
      </c>
      <c r="AB806" s="38"/>
      <c r="AC806" s="38"/>
      <c r="AD806" s="39">
        <f t="shared" si="133"/>
        <v>0</v>
      </c>
      <c r="AE806" s="39"/>
      <c r="AF806" s="39"/>
      <c r="AG806" s="39"/>
    </row>
    <row r="807" spans="2:33" x14ac:dyDescent="0.25">
      <c r="B807" s="37" t="s">
        <v>778</v>
      </c>
      <c r="C807" s="37"/>
      <c r="D807" s="37"/>
      <c r="E807" s="37"/>
      <c r="F807" s="37"/>
      <c r="G807" s="46"/>
      <c r="H807" s="46"/>
      <c r="I807" s="46"/>
      <c r="J807" s="46"/>
      <c r="K807" s="37" t="s">
        <v>789</v>
      </c>
      <c r="L807" s="37"/>
      <c r="M807" s="37"/>
      <c r="N807" s="37">
        <v>28</v>
      </c>
      <c r="O807" s="37"/>
      <c r="P807" s="37"/>
      <c r="Q807" s="37"/>
      <c r="R807" s="38"/>
      <c r="S807" s="38"/>
      <c r="T807" s="37"/>
      <c r="U807" s="37"/>
      <c r="V807" s="69">
        <v>44.23</v>
      </c>
      <c r="W807" s="70"/>
      <c r="X807" s="70"/>
      <c r="Y807" s="70"/>
      <c r="Z807" s="71"/>
      <c r="AA807" s="38">
        <f t="shared" si="132"/>
        <v>0</v>
      </c>
      <c r="AB807" s="38"/>
      <c r="AC807" s="38"/>
      <c r="AD807" s="39">
        <f t="shared" si="133"/>
        <v>0</v>
      </c>
      <c r="AE807" s="39"/>
      <c r="AF807" s="39"/>
      <c r="AG807" s="39"/>
    </row>
    <row r="808" spans="2:33" x14ac:dyDescent="0.25">
      <c r="B808" s="37" t="s">
        <v>779</v>
      </c>
      <c r="C808" s="37"/>
      <c r="D808" s="37"/>
      <c r="E808" s="37"/>
      <c r="F808" s="37"/>
      <c r="G808" s="46"/>
      <c r="H808" s="46"/>
      <c r="I808" s="46"/>
      <c r="J808" s="46"/>
      <c r="K808" s="37" t="s">
        <v>790</v>
      </c>
      <c r="L808" s="37"/>
      <c r="M808" s="37"/>
      <c r="N808" s="37">
        <v>38</v>
      </c>
      <c r="O808" s="37"/>
      <c r="P808" s="37"/>
      <c r="Q808" s="37"/>
      <c r="R808" s="42">
        <v>1</v>
      </c>
      <c r="S808" s="42"/>
      <c r="T808" s="37"/>
      <c r="U808" s="37"/>
      <c r="V808" s="69">
        <v>44.34</v>
      </c>
      <c r="W808" s="70"/>
      <c r="X808" s="70"/>
      <c r="Y808" s="70"/>
      <c r="Z808" s="71"/>
      <c r="AA808" s="38">
        <f t="shared" si="132"/>
        <v>0</v>
      </c>
      <c r="AB808" s="38"/>
      <c r="AC808" s="38"/>
      <c r="AD808" s="39">
        <f t="shared" si="133"/>
        <v>0</v>
      </c>
      <c r="AE808" s="39"/>
      <c r="AF808" s="39"/>
      <c r="AG808" s="39"/>
    </row>
    <row r="809" spans="2:33" x14ac:dyDescent="0.25">
      <c r="B809" s="37" t="s">
        <v>780</v>
      </c>
      <c r="C809" s="37"/>
      <c r="D809" s="37"/>
      <c r="E809" s="37"/>
      <c r="F809" s="37"/>
      <c r="G809" s="46"/>
      <c r="H809" s="46"/>
      <c r="I809" s="46"/>
      <c r="J809" s="46"/>
      <c r="K809" s="37" t="s">
        <v>788</v>
      </c>
      <c r="L809" s="37"/>
      <c r="M809" s="37"/>
      <c r="N809" s="37">
        <v>26</v>
      </c>
      <c r="O809" s="37"/>
      <c r="P809" s="37"/>
      <c r="Q809" s="37"/>
      <c r="R809" s="37">
        <v>0.7</v>
      </c>
      <c r="S809" s="37"/>
      <c r="T809" s="37"/>
      <c r="U809" s="37"/>
      <c r="V809" s="69">
        <v>44.34</v>
      </c>
      <c r="W809" s="70"/>
      <c r="X809" s="70"/>
      <c r="Y809" s="70"/>
      <c r="Z809" s="71"/>
      <c r="AA809" s="38">
        <f t="shared" si="132"/>
        <v>0</v>
      </c>
      <c r="AB809" s="38"/>
      <c r="AC809" s="38"/>
      <c r="AD809" s="39">
        <f t="shared" si="133"/>
        <v>0</v>
      </c>
      <c r="AE809" s="39"/>
      <c r="AF809" s="39"/>
      <c r="AG809" s="39"/>
    </row>
    <row r="810" spans="2:33" x14ac:dyDescent="0.25">
      <c r="B810" s="37" t="s">
        <v>781</v>
      </c>
      <c r="C810" s="37"/>
      <c r="D810" s="37"/>
      <c r="E810" s="37"/>
      <c r="F810" s="37"/>
      <c r="G810" s="46"/>
      <c r="H810" s="46"/>
      <c r="I810" s="46"/>
      <c r="J810" s="46"/>
      <c r="K810" s="37" t="s">
        <v>790</v>
      </c>
      <c r="L810" s="37"/>
      <c r="M810" s="37"/>
      <c r="N810" s="37">
        <v>42</v>
      </c>
      <c r="O810" s="37"/>
      <c r="P810" s="37"/>
      <c r="Q810" s="37"/>
      <c r="R810" s="37"/>
      <c r="S810" s="37"/>
      <c r="T810" s="37"/>
      <c r="U810" s="37"/>
      <c r="V810" s="69">
        <v>47.89</v>
      </c>
      <c r="W810" s="70"/>
      <c r="X810" s="70"/>
      <c r="Y810" s="70"/>
      <c r="Z810" s="71"/>
      <c r="AA810" s="38">
        <f t="shared" si="132"/>
        <v>0</v>
      </c>
      <c r="AB810" s="38"/>
      <c r="AC810" s="38"/>
      <c r="AD810" s="39">
        <f t="shared" si="133"/>
        <v>0</v>
      </c>
      <c r="AE810" s="39"/>
      <c r="AF810" s="39"/>
      <c r="AG810" s="39"/>
    </row>
    <row r="811" spans="2:33" ht="15.75" x14ac:dyDescent="0.25">
      <c r="B811" s="43" t="s">
        <v>792</v>
      </c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</row>
    <row r="812" spans="2:33" x14ac:dyDescent="0.25">
      <c r="B812" s="37" t="s">
        <v>782</v>
      </c>
      <c r="C812" s="37"/>
      <c r="D812" s="37"/>
      <c r="E812" s="37"/>
      <c r="F812" s="37"/>
      <c r="G812" s="44" t="s">
        <v>786</v>
      </c>
      <c r="H812" s="44"/>
      <c r="I812" s="44"/>
      <c r="J812" s="44"/>
      <c r="K812" s="37" t="s">
        <v>789</v>
      </c>
      <c r="L812" s="37"/>
      <c r="M812" s="37"/>
      <c r="N812" s="37">
        <v>20</v>
      </c>
      <c r="O812" s="37"/>
      <c r="P812" s="37">
        <v>25</v>
      </c>
      <c r="Q812" s="37"/>
      <c r="R812" s="45">
        <v>1</v>
      </c>
      <c r="S812" s="45"/>
      <c r="T812" s="45">
        <v>1</v>
      </c>
      <c r="U812" s="45"/>
      <c r="V812" s="37">
        <v>55.26</v>
      </c>
      <c r="W812" s="37"/>
      <c r="X812" s="37"/>
      <c r="Y812" s="37"/>
      <c r="Z812" s="37"/>
      <c r="AA812" s="38">
        <f t="shared" si="132"/>
        <v>0</v>
      </c>
      <c r="AB812" s="38"/>
      <c r="AC812" s="38"/>
      <c r="AD812" s="39">
        <f t="shared" ref="AD812" si="134">$AR$7*V812</f>
        <v>0</v>
      </c>
      <c r="AE812" s="39"/>
      <c r="AF812" s="39"/>
      <c r="AG812" s="39"/>
    </row>
    <row r="813" spans="2:33" x14ac:dyDescent="0.25">
      <c r="B813" s="37" t="s">
        <v>783</v>
      </c>
      <c r="C813" s="37"/>
      <c r="D813" s="37"/>
      <c r="E813" s="37"/>
      <c r="F813" s="37"/>
      <c r="G813" s="44"/>
      <c r="H813" s="44"/>
      <c r="I813" s="44"/>
      <c r="J813" s="44"/>
      <c r="K813" s="37" t="s">
        <v>787</v>
      </c>
      <c r="L813" s="37"/>
      <c r="M813" s="37"/>
      <c r="N813" s="37">
        <v>15</v>
      </c>
      <c r="O813" s="37"/>
      <c r="P813" s="37">
        <v>11</v>
      </c>
      <c r="Q813" s="37"/>
      <c r="R813" s="45"/>
      <c r="S813" s="45"/>
      <c r="T813" s="45"/>
      <c r="U813" s="45"/>
      <c r="V813" s="37">
        <v>48.57</v>
      </c>
      <c r="W813" s="37"/>
      <c r="X813" s="37"/>
      <c r="Y813" s="37"/>
      <c r="Z813" s="37"/>
      <c r="AA813" s="38">
        <f t="shared" si="132"/>
        <v>0</v>
      </c>
      <c r="AB813" s="38"/>
      <c r="AC813" s="38"/>
      <c r="AD813" s="39">
        <f t="shared" ref="AD813:AD814" si="135">$AR$7*V813</f>
        <v>0</v>
      </c>
      <c r="AE813" s="39"/>
      <c r="AF813" s="39"/>
      <c r="AG813" s="39"/>
    </row>
    <row r="814" spans="2:33" x14ac:dyDescent="0.25">
      <c r="B814" s="37" t="s">
        <v>784</v>
      </c>
      <c r="C814" s="37"/>
      <c r="D814" s="37"/>
      <c r="E814" s="37"/>
      <c r="F814" s="37"/>
      <c r="G814" s="44"/>
      <c r="H814" s="44"/>
      <c r="I814" s="44"/>
      <c r="J814" s="44"/>
      <c r="K814" s="37" t="s">
        <v>787</v>
      </c>
      <c r="L814" s="37"/>
      <c r="M814" s="37"/>
      <c r="N814" s="37">
        <v>3</v>
      </c>
      <c r="O814" s="37"/>
      <c r="P814" s="37">
        <v>25</v>
      </c>
      <c r="Q814" s="37"/>
      <c r="R814" s="37">
        <v>0.35</v>
      </c>
      <c r="S814" s="37"/>
      <c r="T814" s="37">
        <v>0.35</v>
      </c>
      <c r="U814" s="37"/>
      <c r="V814" s="37">
        <v>47.83</v>
      </c>
      <c r="W814" s="37"/>
      <c r="X814" s="37"/>
      <c r="Y814" s="37"/>
      <c r="Z814" s="37"/>
      <c r="AA814" s="38">
        <f t="shared" si="132"/>
        <v>0</v>
      </c>
      <c r="AB814" s="38"/>
      <c r="AC814" s="38"/>
      <c r="AD814" s="39">
        <f t="shared" si="135"/>
        <v>0</v>
      </c>
      <c r="AE814" s="39"/>
      <c r="AF814" s="39"/>
      <c r="AG814" s="39"/>
    </row>
    <row r="817" spans="3:13" x14ac:dyDescent="0.25">
      <c r="C817" s="227" t="s">
        <v>794</v>
      </c>
      <c r="D817" s="227"/>
      <c r="E817" s="227"/>
      <c r="F817" s="227"/>
      <c r="G817" s="227"/>
      <c r="H817" s="227"/>
      <c r="I817" s="227"/>
      <c r="J817" s="227"/>
      <c r="K817" s="227"/>
      <c r="L817" s="227"/>
      <c r="M817" s="227"/>
    </row>
    <row r="818" spans="3:13" x14ac:dyDescent="0.25">
      <c r="C818" s="227"/>
      <c r="D818" s="227"/>
      <c r="E818" s="227"/>
      <c r="F818" s="227"/>
      <c r="G818" s="227"/>
      <c r="H818" s="227"/>
      <c r="I818" s="227"/>
      <c r="J818" s="227"/>
      <c r="K818" s="227"/>
      <c r="L818" s="227"/>
      <c r="M818" s="227"/>
    </row>
  </sheetData>
  <mergeCells count="2715">
    <mergeCell ref="C817:M818"/>
    <mergeCell ref="B672:AB672"/>
    <mergeCell ref="B673:F673"/>
    <mergeCell ref="G673:I673"/>
    <mergeCell ref="J673:N673"/>
    <mergeCell ref="O673:Q673"/>
    <mergeCell ref="R673:U673"/>
    <mergeCell ref="V673:X673"/>
    <mergeCell ref="Y673:AB673"/>
    <mergeCell ref="B686:F686"/>
    <mergeCell ref="G686:I686"/>
    <mergeCell ref="J686:N686"/>
    <mergeCell ref="O686:Q686"/>
    <mergeCell ref="R686:U686"/>
    <mergeCell ref="V686:X686"/>
    <mergeCell ref="Y686:AB686"/>
    <mergeCell ref="B687:F687"/>
    <mergeCell ref="G687:I687"/>
    <mergeCell ref="J687:N690"/>
    <mergeCell ref="O687:Q690"/>
    <mergeCell ref="R687:U687"/>
    <mergeCell ref="V687:X687"/>
    <mergeCell ref="Y687:AB687"/>
    <mergeCell ref="B688:F688"/>
    <mergeCell ref="G688:I688"/>
    <mergeCell ref="R688:U688"/>
    <mergeCell ref="V688:X688"/>
    <mergeCell ref="Y688:AB688"/>
    <mergeCell ref="B689:F689"/>
    <mergeCell ref="G689:I689"/>
    <mergeCell ref="R689:U689"/>
    <mergeCell ref="V689:X689"/>
    <mergeCell ref="Y689:AB689"/>
    <mergeCell ref="B690:F690"/>
    <mergeCell ref="G690:I690"/>
    <mergeCell ref="R690:U690"/>
    <mergeCell ref="V690:X690"/>
    <mergeCell ref="Y690:AB690"/>
    <mergeCell ref="Y679:AB679"/>
    <mergeCell ref="B680:F680"/>
    <mergeCell ref="G680:I681"/>
    <mergeCell ref="J680:N685"/>
    <mergeCell ref="O680:Q685"/>
    <mergeCell ref="R680:U680"/>
    <mergeCell ref="V680:X680"/>
    <mergeCell ref="Y680:AB680"/>
    <mergeCell ref="B681:F681"/>
    <mergeCell ref="R681:U681"/>
    <mergeCell ref="V681:X681"/>
    <mergeCell ref="Y681:AB681"/>
    <mergeCell ref="B682:F682"/>
    <mergeCell ref="G682:I682"/>
    <mergeCell ref="R682:U682"/>
    <mergeCell ref="V682:X682"/>
    <mergeCell ref="Y682:AB682"/>
    <mergeCell ref="B683:F683"/>
    <mergeCell ref="G683:I683"/>
    <mergeCell ref="R683:U683"/>
    <mergeCell ref="V683:X683"/>
    <mergeCell ref="Y683:AB683"/>
    <mergeCell ref="B684:F684"/>
    <mergeCell ref="G684:I684"/>
    <mergeCell ref="R684:U684"/>
    <mergeCell ref="V684:X684"/>
    <mergeCell ref="Y684:AB684"/>
    <mergeCell ref="B685:F685"/>
    <mergeCell ref="G685:I685"/>
    <mergeCell ref="R685:U685"/>
    <mergeCell ref="V685:X685"/>
    <mergeCell ref="Y685:AB685"/>
    <mergeCell ref="B674:F674"/>
    <mergeCell ref="G674:I675"/>
    <mergeCell ref="J674:N675"/>
    <mergeCell ref="O674:Q675"/>
    <mergeCell ref="R674:U674"/>
    <mergeCell ref="V674:X674"/>
    <mergeCell ref="Y674:AB674"/>
    <mergeCell ref="B675:F675"/>
    <mergeCell ref="R675:U675"/>
    <mergeCell ref="V675:X675"/>
    <mergeCell ref="Y675:AB675"/>
    <mergeCell ref="B676:F676"/>
    <mergeCell ref="G676:I676"/>
    <mergeCell ref="J676:N679"/>
    <mergeCell ref="O676:Q679"/>
    <mergeCell ref="R676:U676"/>
    <mergeCell ref="V676:X676"/>
    <mergeCell ref="Y676:AB676"/>
    <mergeCell ref="B677:F677"/>
    <mergeCell ref="G677:I677"/>
    <mergeCell ref="R677:U677"/>
    <mergeCell ref="V677:X677"/>
    <mergeCell ref="Y677:AB677"/>
    <mergeCell ref="B678:F678"/>
    <mergeCell ref="G678:I678"/>
    <mergeCell ref="R678:U678"/>
    <mergeCell ref="V678:X678"/>
    <mergeCell ref="Y678:AB678"/>
    <mergeCell ref="B679:F679"/>
    <mergeCell ref="G679:I679"/>
    <mergeCell ref="R679:U679"/>
    <mergeCell ref="V679:X679"/>
    <mergeCell ref="B666:F666"/>
    <mergeCell ref="G666:I668"/>
    <mergeCell ref="J666:N668"/>
    <mergeCell ref="O666:Q668"/>
    <mergeCell ref="R666:U666"/>
    <mergeCell ref="V666:X666"/>
    <mergeCell ref="Y666:AB666"/>
    <mergeCell ref="B667:F667"/>
    <mergeCell ref="R667:U667"/>
    <mergeCell ref="V667:X667"/>
    <mergeCell ref="Y667:AB667"/>
    <mergeCell ref="B668:F668"/>
    <mergeCell ref="R668:U668"/>
    <mergeCell ref="V668:X668"/>
    <mergeCell ref="Y668:AB668"/>
    <mergeCell ref="B669:F669"/>
    <mergeCell ref="G669:I669"/>
    <mergeCell ref="J669:N671"/>
    <mergeCell ref="O669:Q671"/>
    <mergeCell ref="R669:U669"/>
    <mergeCell ref="V669:X669"/>
    <mergeCell ref="Y669:AB669"/>
    <mergeCell ref="B670:F670"/>
    <mergeCell ref="G670:I670"/>
    <mergeCell ref="R670:U670"/>
    <mergeCell ref="V670:X670"/>
    <mergeCell ref="Y670:AB670"/>
    <mergeCell ref="B671:F671"/>
    <mergeCell ref="G671:I671"/>
    <mergeCell ref="R671:U671"/>
    <mergeCell ref="V671:X671"/>
    <mergeCell ref="Y671:AB671"/>
    <mergeCell ref="B662:F662"/>
    <mergeCell ref="G662:I665"/>
    <mergeCell ref="J662:N665"/>
    <mergeCell ref="O662:Q662"/>
    <mergeCell ref="R662:U662"/>
    <mergeCell ref="V662:X662"/>
    <mergeCell ref="Y662:AB662"/>
    <mergeCell ref="B663:F663"/>
    <mergeCell ref="O663:Q663"/>
    <mergeCell ref="R663:U663"/>
    <mergeCell ref="V663:X663"/>
    <mergeCell ref="Y663:AB663"/>
    <mergeCell ref="B664:F664"/>
    <mergeCell ref="O664:Q664"/>
    <mergeCell ref="R664:U664"/>
    <mergeCell ref="V664:X664"/>
    <mergeCell ref="Y664:AB664"/>
    <mergeCell ref="B665:F665"/>
    <mergeCell ref="O665:Q665"/>
    <mergeCell ref="R665:U665"/>
    <mergeCell ref="V665:X665"/>
    <mergeCell ref="Y665:AB665"/>
    <mergeCell ref="Y655:AB655"/>
    <mergeCell ref="B656:F656"/>
    <mergeCell ref="O656:Q656"/>
    <mergeCell ref="R656:U656"/>
    <mergeCell ref="V656:X656"/>
    <mergeCell ref="Y656:AB656"/>
    <mergeCell ref="B657:F657"/>
    <mergeCell ref="O657:Q657"/>
    <mergeCell ref="R657:U657"/>
    <mergeCell ref="V657:X657"/>
    <mergeCell ref="Y657:AB657"/>
    <mergeCell ref="B658:F658"/>
    <mergeCell ref="G658:I661"/>
    <mergeCell ref="O658:Q658"/>
    <mergeCell ref="R658:U658"/>
    <mergeCell ref="V658:X658"/>
    <mergeCell ref="Y658:AB658"/>
    <mergeCell ref="B659:F659"/>
    <mergeCell ref="O659:Q659"/>
    <mergeCell ref="R659:U659"/>
    <mergeCell ref="V659:X659"/>
    <mergeCell ref="Y659:AB659"/>
    <mergeCell ref="B660:F660"/>
    <mergeCell ref="O660:Q660"/>
    <mergeCell ref="R660:U660"/>
    <mergeCell ref="V660:X660"/>
    <mergeCell ref="Y660:AB660"/>
    <mergeCell ref="B661:F661"/>
    <mergeCell ref="O661:Q661"/>
    <mergeCell ref="R661:U661"/>
    <mergeCell ref="V661:X661"/>
    <mergeCell ref="Y661:AB661"/>
    <mergeCell ref="B650:F650"/>
    <mergeCell ref="G650:I653"/>
    <mergeCell ref="J650:N661"/>
    <mergeCell ref="O650:Q650"/>
    <mergeCell ref="R650:U650"/>
    <mergeCell ref="V650:X650"/>
    <mergeCell ref="Y650:AB650"/>
    <mergeCell ref="B651:F651"/>
    <mergeCell ref="O651:Q651"/>
    <mergeCell ref="R651:U651"/>
    <mergeCell ref="V651:X651"/>
    <mergeCell ref="Y651:AB651"/>
    <mergeCell ref="B652:F652"/>
    <mergeCell ref="O652:Q652"/>
    <mergeCell ref="R652:U652"/>
    <mergeCell ref="V652:X652"/>
    <mergeCell ref="Y652:AB652"/>
    <mergeCell ref="B653:F653"/>
    <mergeCell ref="O653:Q653"/>
    <mergeCell ref="R653:U653"/>
    <mergeCell ref="V653:X653"/>
    <mergeCell ref="Y653:AB653"/>
    <mergeCell ref="B654:F654"/>
    <mergeCell ref="G654:I657"/>
    <mergeCell ref="O654:Q654"/>
    <mergeCell ref="R654:U654"/>
    <mergeCell ref="V654:X654"/>
    <mergeCell ref="Y654:AB654"/>
    <mergeCell ref="B655:F655"/>
    <mergeCell ref="O655:Q655"/>
    <mergeCell ref="R655:U655"/>
    <mergeCell ref="V655:X655"/>
    <mergeCell ref="B644:F644"/>
    <mergeCell ref="G644:I649"/>
    <mergeCell ref="J644:N649"/>
    <mergeCell ref="O644:Q644"/>
    <mergeCell ref="R644:U644"/>
    <mergeCell ref="V644:X644"/>
    <mergeCell ref="Y644:AB644"/>
    <mergeCell ref="B645:F645"/>
    <mergeCell ref="O645:Q645"/>
    <mergeCell ref="R645:U645"/>
    <mergeCell ref="V645:X645"/>
    <mergeCell ref="Y645:AB645"/>
    <mergeCell ref="B646:F646"/>
    <mergeCell ref="O646:Q646"/>
    <mergeCell ref="R646:U646"/>
    <mergeCell ref="V646:X646"/>
    <mergeCell ref="Y646:AB646"/>
    <mergeCell ref="B647:F647"/>
    <mergeCell ref="O647:Q647"/>
    <mergeCell ref="R647:U647"/>
    <mergeCell ref="V647:X647"/>
    <mergeCell ref="Y647:AB647"/>
    <mergeCell ref="B648:F648"/>
    <mergeCell ref="O648:Q648"/>
    <mergeCell ref="R648:U648"/>
    <mergeCell ref="V648:X648"/>
    <mergeCell ref="Y648:AB648"/>
    <mergeCell ref="B649:F649"/>
    <mergeCell ref="O649:Q649"/>
    <mergeCell ref="R649:U649"/>
    <mergeCell ref="V649:X649"/>
    <mergeCell ref="Y649:AB649"/>
    <mergeCell ref="B639:F639"/>
    <mergeCell ref="O639:Q639"/>
    <mergeCell ref="R639:U639"/>
    <mergeCell ref="V639:X639"/>
    <mergeCell ref="Y639:AB639"/>
    <mergeCell ref="B640:F640"/>
    <mergeCell ref="O640:Q640"/>
    <mergeCell ref="R640:U640"/>
    <mergeCell ref="V640:X640"/>
    <mergeCell ref="Y640:AB640"/>
    <mergeCell ref="B643:F643"/>
    <mergeCell ref="G643:I643"/>
    <mergeCell ref="J643:N643"/>
    <mergeCell ref="O643:Q643"/>
    <mergeCell ref="R643:U643"/>
    <mergeCell ref="V643:X643"/>
    <mergeCell ref="Y643:AB643"/>
    <mergeCell ref="V635:X635"/>
    <mergeCell ref="Y635:AB635"/>
    <mergeCell ref="B636:F636"/>
    <mergeCell ref="O636:Q636"/>
    <mergeCell ref="R636:U636"/>
    <mergeCell ref="V636:X636"/>
    <mergeCell ref="Y636:AB636"/>
    <mergeCell ref="B637:F637"/>
    <mergeCell ref="O637:Q637"/>
    <mergeCell ref="R637:U637"/>
    <mergeCell ref="V637:X637"/>
    <mergeCell ref="Y637:AB637"/>
    <mergeCell ref="B638:F638"/>
    <mergeCell ref="O638:Q638"/>
    <mergeCell ref="R638:U638"/>
    <mergeCell ref="V638:X638"/>
    <mergeCell ref="Y638:AB638"/>
    <mergeCell ref="B630:F630"/>
    <mergeCell ref="G630:I630"/>
    <mergeCell ref="J630:N630"/>
    <mergeCell ref="O630:Q630"/>
    <mergeCell ref="R630:U630"/>
    <mergeCell ref="V630:X630"/>
    <mergeCell ref="Y630:AB630"/>
    <mergeCell ref="B631:F631"/>
    <mergeCell ref="G631:I640"/>
    <mergeCell ref="J631:N640"/>
    <mergeCell ref="O631:Q631"/>
    <mergeCell ref="R631:U631"/>
    <mergeCell ref="V631:X631"/>
    <mergeCell ref="Y631:AB631"/>
    <mergeCell ref="B632:F632"/>
    <mergeCell ref="O632:Q632"/>
    <mergeCell ref="R632:U632"/>
    <mergeCell ref="V632:X632"/>
    <mergeCell ref="Y632:AB632"/>
    <mergeCell ref="B633:F633"/>
    <mergeCell ref="O633:Q633"/>
    <mergeCell ref="R633:U633"/>
    <mergeCell ref="V633:X633"/>
    <mergeCell ref="Y633:AB633"/>
    <mergeCell ref="B634:F634"/>
    <mergeCell ref="O634:Q634"/>
    <mergeCell ref="R634:U634"/>
    <mergeCell ref="V634:X634"/>
    <mergeCell ref="Y634:AB634"/>
    <mergeCell ref="B635:F635"/>
    <mergeCell ref="O635:Q635"/>
    <mergeCell ref="R635:U635"/>
    <mergeCell ref="B619:E620"/>
    <mergeCell ref="F619:K619"/>
    <mergeCell ref="L619:Q619"/>
    <mergeCell ref="R619:U620"/>
    <mergeCell ref="V619:X620"/>
    <mergeCell ref="Y619:AB620"/>
    <mergeCell ref="F620:H620"/>
    <mergeCell ref="I620:K620"/>
    <mergeCell ref="L620:N620"/>
    <mergeCell ref="O620:Q620"/>
    <mergeCell ref="B621:E621"/>
    <mergeCell ref="F621:H622"/>
    <mergeCell ref="I621:K622"/>
    <mergeCell ref="L621:N622"/>
    <mergeCell ref="O621:Q621"/>
    <mergeCell ref="R621:AB622"/>
    <mergeCell ref="B622:E622"/>
    <mergeCell ref="O622:Q622"/>
    <mergeCell ref="B606:E606"/>
    <mergeCell ref="F606:H610"/>
    <mergeCell ref="I606:K606"/>
    <mergeCell ref="L606:N606"/>
    <mergeCell ref="O606:Q606"/>
    <mergeCell ref="R606:U606"/>
    <mergeCell ref="V606:X606"/>
    <mergeCell ref="Y606:AB606"/>
    <mergeCell ref="B607:E607"/>
    <mergeCell ref="I607:K610"/>
    <mergeCell ref="L607:N607"/>
    <mergeCell ref="O607:Q607"/>
    <mergeCell ref="R607:U607"/>
    <mergeCell ref="V607:X607"/>
    <mergeCell ref="Y607:AB607"/>
    <mergeCell ref="B608:E608"/>
    <mergeCell ref="L608:N609"/>
    <mergeCell ref="O608:Q608"/>
    <mergeCell ref="R608:U608"/>
    <mergeCell ref="V608:X608"/>
    <mergeCell ref="Y608:AB608"/>
    <mergeCell ref="B609:E609"/>
    <mergeCell ref="O609:Q609"/>
    <mergeCell ref="R609:U609"/>
    <mergeCell ref="V609:X609"/>
    <mergeCell ref="Y609:AB609"/>
    <mergeCell ref="B610:E610"/>
    <mergeCell ref="L610:N610"/>
    <mergeCell ref="O610:Q610"/>
    <mergeCell ref="R610:U610"/>
    <mergeCell ref="V610:X610"/>
    <mergeCell ref="Y610:AB610"/>
    <mergeCell ref="U592:W592"/>
    <mergeCell ref="X592:Y592"/>
    <mergeCell ref="Z592:AB592"/>
    <mergeCell ref="M593:O593"/>
    <mergeCell ref="P593:R593"/>
    <mergeCell ref="U593:W593"/>
    <mergeCell ref="X593:Y593"/>
    <mergeCell ref="Z593:AB593"/>
    <mergeCell ref="M594:O594"/>
    <mergeCell ref="P594:R594"/>
    <mergeCell ref="U594:W594"/>
    <mergeCell ref="X594:Y594"/>
    <mergeCell ref="Z594:AB594"/>
    <mergeCell ref="B604:E605"/>
    <mergeCell ref="F604:K604"/>
    <mergeCell ref="L604:Q604"/>
    <mergeCell ref="R604:U605"/>
    <mergeCell ref="V604:X605"/>
    <mergeCell ref="Y604:AB605"/>
    <mergeCell ref="F605:H605"/>
    <mergeCell ref="I605:K605"/>
    <mergeCell ref="L605:N605"/>
    <mergeCell ref="O605:Q605"/>
    <mergeCell ref="P586:R586"/>
    <mergeCell ref="U586:W586"/>
    <mergeCell ref="X586:Y586"/>
    <mergeCell ref="Z586:AB586"/>
    <mergeCell ref="M587:O587"/>
    <mergeCell ref="P587:R587"/>
    <mergeCell ref="U587:W587"/>
    <mergeCell ref="X587:Y587"/>
    <mergeCell ref="Z587:AB587"/>
    <mergeCell ref="M588:O588"/>
    <mergeCell ref="P588:R588"/>
    <mergeCell ref="U588:W588"/>
    <mergeCell ref="X588:Y588"/>
    <mergeCell ref="Z588:AB588"/>
    <mergeCell ref="M589:O589"/>
    <mergeCell ref="P589:R589"/>
    <mergeCell ref="S589:T594"/>
    <mergeCell ref="U589:W589"/>
    <mergeCell ref="X589:Y589"/>
    <mergeCell ref="Z589:AB589"/>
    <mergeCell ref="M590:O590"/>
    <mergeCell ref="P590:R590"/>
    <mergeCell ref="U590:W590"/>
    <mergeCell ref="X590:Y590"/>
    <mergeCell ref="Z590:AB590"/>
    <mergeCell ref="M591:O591"/>
    <mergeCell ref="P591:R591"/>
    <mergeCell ref="U591:W591"/>
    <mergeCell ref="X591:Y591"/>
    <mergeCell ref="Z591:AB591"/>
    <mergeCell ref="M592:O592"/>
    <mergeCell ref="P592:R592"/>
    <mergeCell ref="B581:E582"/>
    <mergeCell ref="F581:G582"/>
    <mergeCell ref="H581:L581"/>
    <mergeCell ref="M581:R581"/>
    <mergeCell ref="S581:T582"/>
    <mergeCell ref="U581:W582"/>
    <mergeCell ref="X581:Y582"/>
    <mergeCell ref="Z581:AB582"/>
    <mergeCell ref="H582:J582"/>
    <mergeCell ref="K582:L582"/>
    <mergeCell ref="M582:O582"/>
    <mergeCell ref="P582:R582"/>
    <mergeCell ref="F583:G594"/>
    <mergeCell ref="H583:J594"/>
    <mergeCell ref="K583:L594"/>
    <mergeCell ref="M583:O583"/>
    <mergeCell ref="P583:R583"/>
    <mergeCell ref="S583:T588"/>
    <mergeCell ref="U583:W583"/>
    <mergeCell ref="X583:Y583"/>
    <mergeCell ref="Z583:AB583"/>
    <mergeCell ref="M584:O584"/>
    <mergeCell ref="P584:R584"/>
    <mergeCell ref="U584:W584"/>
    <mergeCell ref="X584:Y584"/>
    <mergeCell ref="Z584:AB584"/>
    <mergeCell ref="M585:O585"/>
    <mergeCell ref="P585:R585"/>
    <mergeCell ref="U585:W585"/>
    <mergeCell ref="X585:Y585"/>
    <mergeCell ref="Z585:AB585"/>
    <mergeCell ref="M586:O586"/>
    <mergeCell ref="B570:G570"/>
    <mergeCell ref="H570:K573"/>
    <mergeCell ref="L570:N570"/>
    <mergeCell ref="O570:Q570"/>
    <mergeCell ref="R570:U570"/>
    <mergeCell ref="V570:X570"/>
    <mergeCell ref="Y570:AB570"/>
    <mergeCell ref="B571:G571"/>
    <mergeCell ref="L571:N571"/>
    <mergeCell ref="O571:Q571"/>
    <mergeCell ref="R571:U571"/>
    <mergeCell ref="V571:X571"/>
    <mergeCell ref="Y571:AB571"/>
    <mergeCell ref="B572:G572"/>
    <mergeCell ref="L572:N572"/>
    <mergeCell ref="O572:Q572"/>
    <mergeCell ref="R572:U572"/>
    <mergeCell ref="V572:X572"/>
    <mergeCell ref="Y572:AB572"/>
    <mergeCell ref="B573:G573"/>
    <mergeCell ref="L573:N573"/>
    <mergeCell ref="O573:Q573"/>
    <mergeCell ref="R573:U573"/>
    <mergeCell ref="V573:X573"/>
    <mergeCell ref="Y573:AB573"/>
    <mergeCell ref="B555:F555"/>
    <mergeCell ref="G555:Q555"/>
    <mergeCell ref="R555:U555"/>
    <mergeCell ref="V555:X555"/>
    <mergeCell ref="Y555:AB555"/>
    <mergeCell ref="B556:F556"/>
    <mergeCell ref="G556:Q556"/>
    <mergeCell ref="R556:U556"/>
    <mergeCell ref="V556:X556"/>
    <mergeCell ref="Y556:AB556"/>
    <mergeCell ref="B557:F557"/>
    <mergeCell ref="G557:Q557"/>
    <mergeCell ref="R557:U557"/>
    <mergeCell ref="V557:X557"/>
    <mergeCell ref="Y557:AB557"/>
    <mergeCell ref="B569:G569"/>
    <mergeCell ref="H569:K569"/>
    <mergeCell ref="L569:N569"/>
    <mergeCell ref="O569:Q569"/>
    <mergeCell ref="R569:U569"/>
    <mergeCell ref="V569:X569"/>
    <mergeCell ref="Y569:AB569"/>
    <mergeCell ref="X443:Z443"/>
    <mergeCell ref="AA443:AB443"/>
    <mergeCell ref="AC443:AE443"/>
    <mergeCell ref="B444:E444"/>
    <mergeCell ref="U444:W444"/>
    <mergeCell ref="X444:Z444"/>
    <mergeCell ref="AA444:AB444"/>
    <mergeCell ref="AC444:AE444"/>
    <mergeCell ref="B445:E445"/>
    <mergeCell ref="U445:W445"/>
    <mergeCell ref="X445:Z445"/>
    <mergeCell ref="AA445:AB445"/>
    <mergeCell ref="AC445:AE445"/>
    <mergeCell ref="B446:E446"/>
    <mergeCell ref="U446:W446"/>
    <mergeCell ref="X446:Z446"/>
    <mergeCell ref="AA446:AB446"/>
    <mergeCell ref="U441:W441"/>
    <mergeCell ref="X441:Z441"/>
    <mergeCell ref="AA441:AB441"/>
    <mergeCell ref="AC441:AE441"/>
    <mergeCell ref="B442:E442"/>
    <mergeCell ref="U442:W442"/>
    <mergeCell ref="X442:Z442"/>
    <mergeCell ref="AA442:AB442"/>
    <mergeCell ref="AC442:AE442"/>
    <mergeCell ref="F445:G448"/>
    <mergeCell ref="H447:J448"/>
    <mergeCell ref="K447:M448"/>
    <mergeCell ref="N441:P442"/>
    <mergeCell ref="N443:P448"/>
    <mergeCell ref="AC446:AE446"/>
    <mergeCell ref="B447:E447"/>
    <mergeCell ref="Q447:T448"/>
    <mergeCell ref="U447:W447"/>
    <mergeCell ref="X447:Z447"/>
    <mergeCell ref="AA447:AB447"/>
    <mergeCell ref="AC447:AE447"/>
    <mergeCell ref="B448:E448"/>
    <mergeCell ref="U448:W448"/>
    <mergeCell ref="X448:Z448"/>
    <mergeCell ref="AA448:AB448"/>
    <mergeCell ref="AC448:AE448"/>
    <mergeCell ref="B443:E443"/>
    <mergeCell ref="F443:G444"/>
    <mergeCell ref="H443:J446"/>
    <mergeCell ref="K443:M446"/>
    <mergeCell ref="Q443:T446"/>
    <mergeCell ref="U443:W443"/>
    <mergeCell ref="X426:Y426"/>
    <mergeCell ref="Z426:AB426"/>
    <mergeCell ref="B438:AE438"/>
    <mergeCell ref="B439:E440"/>
    <mergeCell ref="F439:G440"/>
    <mergeCell ref="H439:M439"/>
    <mergeCell ref="Q439:T440"/>
    <mergeCell ref="U439:W440"/>
    <mergeCell ref="X439:Z440"/>
    <mergeCell ref="AA439:AB440"/>
    <mergeCell ref="AC439:AE440"/>
    <mergeCell ref="H440:J440"/>
    <mergeCell ref="K440:M440"/>
    <mergeCell ref="R422:T422"/>
    <mergeCell ref="R423:T423"/>
    <mergeCell ref="R424:T424"/>
    <mergeCell ref="R425:T425"/>
    <mergeCell ref="R426:T426"/>
    <mergeCell ref="U425:W425"/>
    <mergeCell ref="N439:P440"/>
    <mergeCell ref="F425:G426"/>
    <mergeCell ref="H419:J420"/>
    <mergeCell ref="K419:M420"/>
    <mergeCell ref="H425:J426"/>
    <mergeCell ref="K425:M426"/>
    <mergeCell ref="H421:J424"/>
    <mergeCell ref="K421:M424"/>
    <mergeCell ref="N419:Q420"/>
    <mergeCell ref="N421:Q424"/>
    <mergeCell ref="N425:Q426"/>
    <mergeCell ref="R419:T419"/>
    <mergeCell ref="R420:T420"/>
    <mergeCell ref="R421:T421"/>
    <mergeCell ref="U419:W419"/>
    <mergeCell ref="X419:Y419"/>
    <mergeCell ref="Z419:AB419"/>
    <mergeCell ref="U420:W420"/>
    <mergeCell ref="X420:Y420"/>
    <mergeCell ref="Z420:AB420"/>
    <mergeCell ref="U421:W421"/>
    <mergeCell ref="X421:Y421"/>
    <mergeCell ref="Z421:AB421"/>
    <mergeCell ref="U422:W422"/>
    <mergeCell ref="X422:Y422"/>
    <mergeCell ref="Z422:AB422"/>
    <mergeCell ref="U423:W423"/>
    <mergeCell ref="X423:Y423"/>
    <mergeCell ref="Z423:AB423"/>
    <mergeCell ref="U424:W424"/>
    <mergeCell ref="X424:Y424"/>
    <mergeCell ref="Z424:AB424"/>
    <mergeCell ref="Z425:AB425"/>
    <mergeCell ref="U426:W426"/>
    <mergeCell ref="B416:AE416"/>
    <mergeCell ref="B417:E418"/>
    <mergeCell ref="F417:G418"/>
    <mergeCell ref="B426:E426"/>
    <mergeCell ref="H418:J418"/>
    <mergeCell ref="K418:M418"/>
    <mergeCell ref="H417:M417"/>
    <mergeCell ref="N417:Q418"/>
    <mergeCell ref="B427:E427"/>
    <mergeCell ref="B428:E428"/>
    <mergeCell ref="B429:E429"/>
    <mergeCell ref="B430:E430"/>
    <mergeCell ref="B424:E424"/>
    <mergeCell ref="B425:E425"/>
    <mergeCell ref="X425:Y425"/>
    <mergeCell ref="B441:E441"/>
    <mergeCell ref="F441:G442"/>
    <mergeCell ref="H441:J442"/>
    <mergeCell ref="K441:M442"/>
    <mergeCell ref="Q441:T442"/>
    <mergeCell ref="B420:E420"/>
    <mergeCell ref="B421:E421"/>
    <mergeCell ref="B422:E422"/>
    <mergeCell ref="B423:E423"/>
    <mergeCell ref="B419:E419"/>
    <mergeCell ref="R417:T418"/>
    <mergeCell ref="U417:W418"/>
    <mergeCell ref="X417:Y418"/>
    <mergeCell ref="Z417:AB418"/>
    <mergeCell ref="F419:G420"/>
    <mergeCell ref="F421:G422"/>
    <mergeCell ref="F423:G424"/>
    <mergeCell ref="V404:X404"/>
    <mergeCell ref="B405:E405"/>
    <mergeCell ref="N405:P405"/>
    <mergeCell ref="Q405:S405"/>
    <mergeCell ref="T405:U405"/>
    <mergeCell ref="V405:X405"/>
    <mergeCell ref="B406:E406"/>
    <mergeCell ref="H406:I407"/>
    <mergeCell ref="N406:P406"/>
    <mergeCell ref="Q406:S406"/>
    <mergeCell ref="T406:U406"/>
    <mergeCell ref="V406:X406"/>
    <mergeCell ref="B407:E407"/>
    <mergeCell ref="N407:P407"/>
    <mergeCell ref="Q407:S407"/>
    <mergeCell ref="T407:U407"/>
    <mergeCell ref="V407:X407"/>
    <mergeCell ref="F404:G407"/>
    <mergeCell ref="H404:I405"/>
    <mergeCell ref="B404:E404"/>
    <mergeCell ref="N404:P404"/>
    <mergeCell ref="Q404:S404"/>
    <mergeCell ref="T404:U404"/>
    <mergeCell ref="J404:M407"/>
    <mergeCell ref="B402:E402"/>
    <mergeCell ref="N402:P402"/>
    <mergeCell ref="Q402:S402"/>
    <mergeCell ref="T402:U402"/>
    <mergeCell ref="V402:X402"/>
    <mergeCell ref="B403:E403"/>
    <mergeCell ref="N403:P403"/>
    <mergeCell ref="Q403:S403"/>
    <mergeCell ref="T403:U403"/>
    <mergeCell ref="V403:X403"/>
    <mergeCell ref="F400:G403"/>
    <mergeCell ref="H398:I401"/>
    <mergeCell ref="H402:I403"/>
    <mergeCell ref="J398:M403"/>
    <mergeCell ref="V397:X397"/>
    <mergeCell ref="B398:E398"/>
    <mergeCell ref="N398:P398"/>
    <mergeCell ref="Q398:S398"/>
    <mergeCell ref="T398:U398"/>
    <mergeCell ref="V398:X398"/>
    <mergeCell ref="B399:E399"/>
    <mergeCell ref="N399:P399"/>
    <mergeCell ref="Q399:S399"/>
    <mergeCell ref="T399:U399"/>
    <mergeCell ref="V399:X399"/>
    <mergeCell ref="B400:E400"/>
    <mergeCell ref="N400:P400"/>
    <mergeCell ref="Q400:S400"/>
    <mergeCell ref="T400:U400"/>
    <mergeCell ref="V400:X400"/>
    <mergeCell ref="B401:E401"/>
    <mergeCell ref="N401:P401"/>
    <mergeCell ref="Q401:S401"/>
    <mergeCell ref="V394:X394"/>
    <mergeCell ref="B395:E395"/>
    <mergeCell ref="N395:P395"/>
    <mergeCell ref="Q395:S395"/>
    <mergeCell ref="T395:U395"/>
    <mergeCell ref="V395:X395"/>
    <mergeCell ref="B396:E396"/>
    <mergeCell ref="N396:P396"/>
    <mergeCell ref="Q396:S396"/>
    <mergeCell ref="T396:U396"/>
    <mergeCell ref="V396:X396"/>
    <mergeCell ref="F394:G399"/>
    <mergeCell ref="H394:I395"/>
    <mergeCell ref="H396:I397"/>
    <mergeCell ref="J394:M397"/>
    <mergeCell ref="B394:E394"/>
    <mergeCell ref="N394:P394"/>
    <mergeCell ref="Q394:S394"/>
    <mergeCell ref="T394:U394"/>
    <mergeCell ref="B397:E397"/>
    <mergeCell ref="N397:P397"/>
    <mergeCell ref="Q397:S397"/>
    <mergeCell ref="T397:U397"/>
    <mergeCell ref="T401:U401"/>
    <mergeCell ref="V401:X401"/>
    <mergeCell ref="X379:Z379"/>
    <mergeCell ref="AA379:AB379"/>
    <mergeCell ref="AC379:AE379"/>
    <mergeCell ref="F376:G377"/>
    <mergeCell ref="F378:G379"/>
    <mergeCell ref="H366:I377"/>
    <mergeCell ref="H378:I379"/>
    <mergeCell ref="B391:AE391"/>
    <mergeCell ref="B392:E393"/>
    <mergeCell ref="F392:G393"/>
    <mergeCell ref="H392:I393"/>
    <mergeCell ref="J392:M393"/>
    <mergeCell ref="N392:P393"/>
    <mergeCell ref="Q392:S393"/>
    <mergeCell ref="T392:U393"/>
    <mergeCell ref="V392:X393"/>
    <mergeCell ref="B376:E376"/>
    <mergeCell ref="M376:P377"/>
    <mergeCell ref="Q376:T376"/>
    <mergeCell ref="U376:W376"/>
    <mergeCell ref="X376:Z376"/>
    <mergeCell ref="AA376:AB376"/>
    <mergeCell ref="AC376:AE376"/>
    <mergeCell ref="B377:E377"/>
    <mergeCell ref="Q377:T377"/>
    <mergeCell ref="U377:W377"/>
    <mergeCell ref="X377:Z377"/>
    <mergeCell ref="AA377:AB377"/>
    <mergeCell ref="AC377:AE377"/>
    <mergeCell ref="B378:E378"/>
    <mergeCell ref="M378:P379"/>
    <mergeCell ref="Q378:T378"/>
    <mergeCell ref="U378:W378"/>
    <mergeCell ref="X378:Z378"/>
    <mergeCell ref="AA378:AB378"/>
    <mergeCell ref="AC378:AE378"/>
    <mergeCell ref="B379:E379"/>
    <mergeCell ref="Q379:T379"/>
    <mergeCell ref="U379:W379"/>
    <mergeCell ref="AC374:AE374"/>
    <mergeCell ref="B375:E375"/>
    <mergeCell ref="Q375:T375"/>
    <mergeCell ref="U375:W375"/>
    <mergeCell ref="X375:Z375"/>
    <mergeCell ref="AA375:AB375"/>
    <mergeCell ref="AC375:AE375"/>
    <mergeCell ref="B371:E371"/>
    <mergeCell ref="F371:G375"/>
    <mergeCell ref="Q371:T371"/>
    <mergeCell ref="U371:W371"/>
    <mergeCell ref="X371:Z371"/>
    <mergeCell ref="AA371:AB371"/>
    <mergeCell ref="AC371:AE371"/>
    <mergeCell ref="B372:E372"/>
    <mergeCell ref="Q372:T372"/>
    <mergeCell ref="U372:W372"/>
    <mergeCell ref="X372:Z372"/>
    <mergeCell ref="AA372:AB372"/>
    <mergeCell ref="AC372:AE372"/>
    <mergeCell ref="B373:E373"/>
    <mergeCell ref="Q373:T373"/>
    <mergeCell ref="U373:W373"/>
    <mergeCell ref="X373:Z373"/>
    <mergeCell ref="AA373:AB373"/>
    <mergeCell ref="J364:L365"/>
    <mergeCell ref="M364:P365"/>
    <mergeCell ref="Q364:T365"/>
    <mergeCell ref="U364:W365"/>
    <mergeCell ref="X364:Z365"/>
    <mergeCell ref="AA364:AB365"/>
    <mergeCell ref="AC373:AE373"/>
    <mergeCell ref="B374:E374"/>
    <mergeCell ref="Q374:T374"/>
    <mergeCell ref="U374:W374"/>
    <mergeCell ref="X374:Z374"/>
    <mergeCell ref="AA374:AB374"/>
    <mergeCell ref="Q369:T369"/>
    <mergeCell ref="U369:W369"/>
    <mergeCell ref="X369:Z369"/>
    <mergeCell ref="AA369:AB369"/>
    <mergeCell ref="AC369:AE369"/>
    <mergeCell ref="B370:E370"/>
    <mergeCell ref="Q370:T370"/>
    <mergeCell ref="U370:W370"/>
    <mergeCell ref="X370:Z370"/>
    <mergeCell ref="AA370:AB370"/>
    <mergeCell ref="AC370:AE370"/>
    <mergeCell ref="U358:W358"/>
    <mergeCell ref="X358:Z358"/>
    <mergeCell ref="AA358:AB358"/>
    <mergeCell ref="AC358:AE358"/>
    <mergeCell ref="B359:E359"/>
    <mergeCell ref="M359:P360"/>
    <mergeCell ref="AC364:AE365"/>
    <mergeCell ref="B366:E366"/>
    <mergeCell ref="F366:G370"/>
    <mergeCell ref="J366:L379"/>
    <mergeCell ref="M366:P375"/>
    <mergeCell ref="Q366:T366"/>
    <mergeCell ref="U366:W366"/>
    <mergeCell ref="X366:Z366"/>
    <mergeCell ref="AA366:AB366"/>
    <mergeCell ref="AC366:AE366"/>
    <mergeCell ref="B367:E367"/>
    <mergeCell ref="Q367:T367"/>
    <mergeCell ref="U367:W367"/>
    <mergeCell ref="X367:Z367"/>
    <mergeCell ref="AA367:AB367"/>
    <mergeCell ref="AC367:AE367"/>
    <mergeCell ref="B368:E368"/>
    <mergeCell ref="Q368:T368"/>
    <mergeCell ref="U368:W368"/>
    <mergeCell ref="X368:Z368"/>
    <mergeCell ref="AA368:AB368"/>
    <mergeCell ref="AC368:AE368"/>
    <mergeCell ref="B369:E369"/>
    <mergeCell ref="B364:E365"/>
    <mergeCell ref="F364:G365"/>
    <mergeCell ref="H364:I365"/>
    <mergeCell ref="AA350:AB350"/>
    <mergeCell ref="AC350:AE350"/>
    <mergeCell ref="B351:E351"/>
    <mergeCell ref="Q351:T351"/>
    <mergeCell ref="U351:W351"/>
    <mergeCell ref="X351:Z351"/>
    <mergeCell ref="AA359:AB359"/>
    <mergeCell ref="AC359:AE359"/>
    <mergeCell ref="B360:E360"/>
    <mergeCell ref="Q360:T360"/>
    <mergeCell ref="U360:W360"/>
    <mergeCell ref="X360:Z360"/>
    <mergeCell ref="AA360:AB360"/>
    <mergeCell ref="AC360:AE360"/>
    <mergeCell ref="B363:AE363"/>
    <mergeCell ref="AC355:AE355"/>
    <mergeCell ref="B356:E356"/>
    <mergeCell ref="Q356:T356"/>
    <mergeCell ref="U356:W356"/>
    <mergeCell ref="X356:Z356"/>
    <mergeCell ref="AA356:AB356"/>
    <mergeCell ref="AC356:AE356"/>
    <mergeCell ref="B357:E357"/>
    <mergeCell ref="F357:G360"/>
    <mergeCell ref="M357:P358"/>
    <mergeCell ref="Q357:T357"/>
    <mergeCell ref="U357:W357"/>
    <mergeCell ref="X357:Z357"/>
    <mergeCell ref="AA357:AB357"/>
    <mergeCell ref="AC357:AE357"/>
    <mergeCell ref="B358:E358"/>
    <mergeCell ref="Q358:T358"/>
    <mergeCell ref="X345:Z345"/>
    <mergeCell ref="AA345:AB345"/>
    <mergeCell ref="B348:E348"/>
    <mergeCell ref="Q348:T348"/>
    <mergeCell ref="U348:W348"/>
    <mergeCell ref="X348:Z348"/>
    <mergeCell ref="Q359:T359"/>
    <mergeCell ref="AC352:AE352"/>
    <mergeCell ref="B353:E353"/>
    <mergeCell ref="Q353:T353"/>
    <mergeCell ref="U353:W353"/>
    <mergeCell ref="X353:Z353"/>
    <mergeCell ref="AA353:AB353"/>
    <mergeCell ref="AC353:AE353"/>
    <mergeCell ref="B354:E354"/>
    <mergeCell ref="Q354:T354"/>
    <mergeCell ref="U354:W354"/>
    <mergeCell ref="X354:Z354"/>
    <mergeCell ref="AA354:AB354"/>
    <mergeCell ref="AC354:AE354"/>
    <mergeCell ref="AC348:AE348"/>
    <mergeCell ref="B349:E349"/>
    <mergeCell ref="Q349:T349"/>
    <mergeCell ref="U349:W349"/>
    <mergeCell ref="X349:Z349"/>
    <mergeCell ref="AA349:AB349"/>
    <mergeCell ref="AC349:AE349"/>
    <mergeCell ref="B350:E350"/>
    <mergeCell ref="F350:G354"/>
    <mergeCell ref="Q350:T350"/>
    <mergeCell ref="U350:W350"/>
    <mergeCell ref="X350:Z350"/>
    <mergeCell ref="AA343:AB344"/>
    <mergeCell ref="AC343:AE344"/>
    <mergeCell ref="B329:E329"/>
    <mergeCell ref="B330:E330"/>
    <mergeCell ref="F327:G330"/>
    <mergeCell ref="H315:I330"/>
    <mergeCell ref="AA351:AB351"/>
    <mergeCell ref="AC351:AE351"/>
    <mergeCell ref="B352:E352"/>
    <mergeCell ref="Q352:T352"/>
    <mergeCell ref="U352:W352"/>
    <mergeCell ref="X352:Z352"/>
    <mergeCell ref="AC345:AE345"/>
    <mergeCell ref="B346:E346"/>
    <mergeCell ref="Q346:T346"/>
    <mergeCell ref="U346:W346"/>
    <mergeCell ref="X346:Z346"/>
    <mergeCell ref="AA346:AB346"/>
    <mergeCell ref="AC346:AE346"/>
    <mergeCell ref="B347:E347"/>
    <mergeCell ref="Q347:T347"/>
    <mergeCell ref="U347:W347"/>
    <mergeCell ref="X347:Z347"/>
    <mergeCell ref="AA347:AB347"/>
    <mergeCell ref="AC347:AE347"/>
    <mergeCell ref="B345:E345"/>
    <mergeCell ref="F345:G349"/>
    <mergeCell ref="H345:I360"/>
    <mergeCell ref="J345:L360"/>
    <mergeCell ref="M345:P354"/>
    <mergeCell ref="Q345:T345"/>
    <mergeCell ref="U345:W345"/>
    <mergeCell ref="AC322:AE322"/>
    <mergeCell ref="B323:E323"/>
    <mergeCell ref="Q323:T323"/>
    <mergeCell ref="U323:W323"/>
    <mergeCell ref="X323:Z323"/>
    <mergeCell ref="AA323:AB323"/>
    <mergeCell ref="AA348:AB348"/>
    <mergeCell ref="AA352:AB352"/>
    <mergeCell ref="B355:E355"/>
    <mergeCell ref="F355:G356"/>
    <mergeCell ref="M355:P356"/>
    <mergeCell ref="Q355:T355"/>
    <mergeCell ref="U355:W355"/>
    <mergeCell ref="X355:Z355"/>
    <mergeCell ref="AA355:AB355"/>
    <mergeCell ref="U359:W359"/>
    <mergeCell ref="X359:Z359"/>
    <mergeCell ref="X329:Z329"/>
    <mergeCell ref="AA329:AB329"/>
    <mergeCell ref="AC329:AE329"/>
    <mergeCell ref="X330:Z330"/>
    <mergeCell ref="AA330:AB330"/>
    <mergeCell ref="AC330:AE330"/>
    <mergeCell ref="B342:AE342"/>
    <mergeCell ref="B343:E344"/>
    <mergeCell ref="F343:G344"/>
    <mergeCell ref="H343:I344"/>
    <mergeCell ref="J343:L344"/>
    <mergeCell ref="M343:P344"/>
    <mergeCell ref="Q343:T344"/>
    <mergeCell ref="U343:W344"/>
    <mergeCell ref="X343:Z344"/>
    <mergeCell ref="B326:E326"/>
    <mergeCell ref="Q326:T326"/>
    <mergeCell ref="U326:W326"/>
    <mergeCell ref="X326:Z326"/>
    <mergeCell ref="AA326:AB326"/>
    <mergeCell ref="AC326:AE326"/>
    <mergeCell ref="B327:E327"/>
    <mergeCell ref="M327:P328"/>
    <mergeCell ref="Q327:T327"/>
    <mergeCell ref="U327:W327"/>
    <mergeCell ref="X327:Z327"/>
    <mergeCell ref="AA327:AB327"/>
    <mergeCell ref="AC327:AE327"/>
    <mergeCell ref="B328:E328"/>
    <mergeCell ref="Q328:T328"/>
    <mergeCell ref="U328:W328"/>
    <mergeCell ref="X328:Z328"/>
    <mergeCell ref="AA328:AB328"/>
    <mergeCell ref="AC328:AE328"/>
    <mergeCell ref="AC324:AE324"/>
    <mergeCell ref="AC318:AE318"/>
    <mergeCell ref="B319:E319"/>
    <mergeCell ref="Q319:T319"/>
    <mergeCell ref="U319:W319"/>
    <mergeCell ref="X319:Z319"/>
    <mergeCell ref="AA319:AB319"/>
    <mergeCell ref="AC319:AE319"/>
    <mergeCell ref="B320:E320"/>
    <mergeCell ref="F320:G324"/>
    <mergeCell ref="Q320:T320"/>
    <mergeCell ref="U320:W320"/>
    <mergeCell ref="X320:Z320"/>
    <mergeCell ref="AA320:AB320"/>
    <mergeCell ref="AC320:AE320"/>
    <mergeCell ref="B321:E321"/>
    <mergeCell ref="Q321:T321"/>
    <mergeCell ref="U321:W321"/>
    <mergeCell ref="X321:Z321"/>
    <mergeCell ref="AA321:AB321"/>
    <mergeCell ref="AC321:AE321"/>
    <mergeCell ref="B322:E322"/>
    <mergeCell ref="Q322:T322"/>
    <mergeCell ref="U322:W322"/>
    <mergeCell ref="X322:Z322"/>
    <mergeCell ref="J315:L330"/>
    <mergeCell ref="M329:P330"/>
    <mergeCell ref="Q329:T329"/>
    <mergeCell ref="Q330:T330"/>
    <mergeCell ref="U329:W329"/>
    <mergeCell ref="U330:W330"/>
    <mergeCell ref="AC325:AE325"/>
    <mergeCell ref="AC315:AE315"/>
    <mergeCell ref="B316:E316"/>
    <mergeCell ref="Q316:T316"/>
    <mergeCell ref="U316:W316"/>
    <mergeCell ref="X316:Z316"/>
    <mergeCell ref="AA316:AB316"/>
    <mergeCell ref="AC316:AE316"/>
    <mergeCell ref="B317:E317"/>
    <mergeCell ref="Q317:T317"/>
    <mergeCell ref="U317:W317"/>
    <mergeCell ref="X317:Z317"/>
    <mergeCell ref="AA317:AB317"/>
    <mergeCell ref="AC317:AE317"/>
    <mergeCell ref="B315:E315"/>
    <mergeCell ref="F315:G319"/>
    <mergeCell ref="M315:P324"/>
    <mergeCell ref="Q315:T315"/>
    <mergeCell ref="U315:W315"/>
    <mergeCell ref="X315:Z315"/>
    <mergeCell ref="AA315:AB315"/>
    <mergeCell ref="B318:E318"/>
    <mergeCell ref="Q318:T318"/>
    <mergeCell ref="U318:W318"/>
    <mergeCell ref="X318:Z318"/>
    <mergeCell ref="AA318:AB318"/>
    <mergeCell ref="AA322:AB322"/>
    <mergeCell ref="AC323:AE323"/>
    <mergeCell ref="B324:E324"/>
    <mergeCell ref="Q324:T324"/>
    <mergeCell ref="U324:W324"/>
    <mergeCell ref="X324:Z324"/>
    <mergeCell ref="AA324:AB324"/>
    <mergeCell ref="B325:E325"/>
    <mergeCell ref="F325:G326"/>
    <mergeCell ref="M325:P326"/>
    <mergeCell ref="Q325:T325"/>
    <mergeCell ref="U325:W325"/>
    <mergeCell ref="X325:Z325"/>
    <mergeCell ref="AA325:AB325"/>
    <mergeCell ref="AC304:AE304"/>
    <mergeCell ref="AC305:AE305"/>
    <mergeCell ref="AC306:AE306"/>
    <mergeCell ref="AC307:AE307"/>
    <mergeCell ref="AC308:AE308"/>
    <mergeCell ref="AC309:AE309"/>
    <mergeCell ref="B312:AE312"/>
    <mergeCell ref="B313:E314"/>
    <mergeCell ref="F313:G314"/>
    <mergeCell ref="H313:I314"/>
    <mergeCell ref="J313:L314"/>
    <mergeCell ref="M313:P314"/>
    <mergeCell ref="Q313:T314"/>
    <mergeCell ref="U313:W314"/>
    <mergeCell ref="X313:Z314"/>
    <mergeCell ref="AA313:AB314"/>
    <mergeCell ref="AC313:AE314"/>
    <mergeCell ref="X304:Z304"/>
    <mergeCell ref="X305:Z305"/>
    <mergeCell ref="X306:Z306"/>
    <mergeCell ref="X307:Z307"/>
    <mergeCell ref="X308:Z308"/>
    <mergeCell ref="X309:Z309"/>
    <mergeCell ref="AA304:AB304"/>
    <mergeCell ref="AA305:AB305"/>
    <mergeCell ref="AA306:AB306"/>
    <mergeCell ref="AA307:AB307"/>
    <mergeCell ref="AA308:AB308"/>
    <mergeCell ref="AA309:AB309"/>
    <mergeCell ref="Q304:T304"/>
    <mergeCell ref="Q305:T305"/>
    <mergeCell ref="Q306:T306"/>
    <mergeCell ref="Q307:T307"/>
    <mergeCell ref="Q308:T308"/>
    <mergeCell ref="Q309:T309"/>
    <mergeCell ref="U296:W296"/>
    <mergeCell ref="U297:W297"/>
    <mergeCell ref="U298:W298"/>
    <mergeCell ref="U299:W299"/>
    <mergeCell ref="U300:W300"/>
    <mergeCell ref="U301:W301"/>
    <mergeCell ref="U302:W302"/>
    <mergeCell ref="U303:W303"/>
    <mergeCell ref="U304:W304"/>
    <mergeCell ref="U305:W305"/>
    <mergeCell ref="U306:W306"/>
    <mergeCell ref="U307:W307"/>
    <mergeCell ref="U308:W308"/>
    <mergeCell ref="U309:W309"/>
    <mergeCell ref="X297:Z297"/>
    <mergeCell ref="B304:E304"/>
    <mergeCell ref="B305:E305"/>
    <mergeCell ref="B306:E306"/>
    <mergeCell ref="B307:E307"/>
    <mergeCell ref="B308:E308"/>
    <mergeCell ref="B309:E309"/>
    <mergeCell ref="F296:G300"/>
    <mergeCell ref="F301:G305"/>
    <mergeCell ref="F306:G307"/>
    <mergeCell ref="F308:G309"/>
    <mergeCell ref="B293:AE293"/>
    <mergeCell ref="F294:G295"/>
    <mergeCell ref="H294:I295"/>
    <mergeCell ref="J294:L295"/>
    <mergeCell ref="H296:I309"/>
    <mergeCell ref="J296:L309"/>
    <mergeCell ref="U294:W295"/>
    <mergeCell ref="Q294:T295"/>
    <mergeCell ref="M294:P295"/>
    <mergeCell ref="M296:P305"/>
    <mergeCell ref="M306:P307"/>
    <mergeCell ref="M308:P309"/>
    <mergeCell ref="Q296:T296"/>
    <mergeCell ref="Q297:T297"/>
    <mergeCell ref="Q298:T298"/>
    <mergeCell ref="B294:E295"/>
    <mergeCell ref="X294:Z295"/>
    <mergeCell ref="AA294:AB295"/>
    <mergeCell ref="AC294:AE295"/>
    <mergeCell ref="AA302:AB302"/>
    <mergeCell ref="AC302:AE302"/>
    <mergeCell ref="AA297:AB297"/>
    <mergeCell ref="B297:E297"/>
    <mergeCell ref="AC296:AE296"/>
    <mergeCell ref="AA296:AB296"/>
    <mergeCell ref="X296:Z296"/>
    <mergeCell ref="B296:E296"/>
    <mergeCell ref="B303:E303"/>
    <mergeCell ref="X303:Z303"/>
    <mergeCell ref="AA303:AB303"/>
    <mergeCell ref="AC303:AE303"/>
    <mergeCell ref="Q299:T299"/>
    <mergeCell ref="Q300:T300"/>
    <mergeCell ref="Q303:T303"/>
    <mergeCell ref="X299:Z299"/>
    <mergeCell ref="AA299:AB299"/>
    <mergeCell ref="AC299:AE299"/>
    <mergeCell ref="B300:E300"/>
    <mergeCell ref="X300:Z300"/>
    <mergeCell ref="AA300:AB300"/>
    <mergeCell ref="AC300:AE300"/>
    <mergeCell ref="Q301:T301"/>
    <mergeCell ref="Q302:T302"/>
    <mergeCell ref="B301:E301"/>
    <mergeCell ref="X301:Z301"/>
    <mergeCell ref="AA301:AB301"/>
    <mergeCell ref="AC301:AE301"/>
    <mergeCell ref="B302:E302"/>
    <mergeCell ref="X302:Z302"/>
    <mergeCell ref="AC297:AE297"/>
    <mergeCell ref="B298:E298"/>
    <mergeCell ref="X298:Z298"/>
    <mergeCell ref="AA298:AB298"/>
    <mergeCell ref="AC298:AE298"/>
    <mergeCell ref="B299:E299"/>
    <mergeCell ref="F269:H276"/>
    <mergeCell ref="I269:K276"/>
    <mergeCell ref="L269:N276"/>
    <mergeCell ref="O269:Q274"/>
    <mergeCell ref="R275:U275"/>
    <mergeCell ref="R276:U276"/>
    <mergeCell ref="R269:U270"/>
    <mergeCell ref="R271:U272"/>
    <mergeCell ref="R273:U274"/>
    <mergeCell ref="B275:E275"/>
    <mergeCell ref="O275:Q276"/>
    <mergeCell ref="V275:W275"/>
    <mergeCell ref="X275:Z275"/>
    <mergeCell ref="AA275:AB275"/>
    <mergeCell ref="AC275:AE275"/>
    <mergeCell ref="B276:E276"/>
    <mergeCell ref="V276:W276"/>
    <mergeCell ref="X276:Z276"/>
    <mergeCell ref="AA276:AB276"/>
    <mergeCell ref="AC276:AE276"/>
    <mergeCell ref="X272:Z272"/>
    <mergeCell ref="AA272:AB272"/>
    <mergeCell ref="AC272:AE272"/>
    <mergeCell ref="B273:E273"/>
    <mergeCell ref="V273:W273"/>
    <mergeCell ref="X273:Z273"/>
    <mergeCell ref="AA273:AB273"/>
    <mergeCell ref="AC273:AE273"/>
    <mergeCell ref="B274:E274"/>
    <mergeCell ref="V274:W274"/>
    <mergeCell ref="X274:Z274"/>
    <mergeCell ref="AA274:AB274"/>
    <mergeCell ref="AC274:AE274"/>
    <mergeCell ref="AC267:AE268"/>
    <mergeCell ref="B269:E269"/>
    <mergeCell ref="V269:W269"/>
    <mergeCell ref="X269:Z269"/>
    <mergeCell ref="AA269:AB269"/>
    <mergeCell ref="AC269:AE269"/>
    <mergeCell ref="B270:E270"/>
    <mergeCell ref="V270:W270"/>
    <mergeCell ref="X270:Z270"/>
    <mergeCell ref="AA270:AB270"/>
    <mergeCell ref="AC270:AE270"/>
    <mergeCell ref="B271:E271"/>
    <mergeCell ref="V271:W271"/>
    <mergeCell ref="X271:Z271"/>
    <mergeCell ref="AA271:AB271"/>
    <mergeCell ref="AC271:AE271"/>
    <mergeCell ref="B272:E272"/>
    <mergeCell ref="V272:W272"/>
    <mergeCell ref="B267:E268"/>
    <mergeCell ref="F267:H268"/>
    <mergeCell ref="I267:K268"/>
    <mergeCell ref="L267:N268"/>
    <mergeCell ref="O267:Q268"/>
    <mergeCell ref="R267:U268"/>
    <mergeCell ref="V267:W268"/>
    <mergeCell ref="X267:Z268"/>
    <mergeCell ref="AA267:AB268"/>
    <mergeCell ref="AC255:AE255"/>
    <mergeCell ref="V256:W256"/>
    <mergeCell ref="X256:Z256"/>
    <mergeCell ref="AA256:AB256"/>
    <mergeCell ref="AC256:AE256"/>
    <mergeCell ref="O251:Q252"/>
    <mergeCell ref="O255:Q256"/>
    <mergeCell ref="O253:Q254"/>
    <mergeCell ref="R247:U254"/>
    <mergeCell ref="R255:U256"/>
    <mergeCell ref="B255:E255"/>
    <mergeCell ref="V255:W255"/>
    <mergeCell ref="X255:Z255"/>
    <mergeCell ref="AA255:AB255"/>
    <mergeCell ref="F251:H256"/>
    <mergeCell ref="I251:K256"/>
    <mergeCell ref="L251:N256"/>
    <mergeCell ref="AC254:AE254"/>
    <mergeCell ref="B254:E254"/>
    <mergeCell ref="V254:W254"/>
    <mergeCell ref="X254:Z254"/>
    <mergeCell ref="AA254:AB254"/>
    <mergeCell ref="AC252:AE252"/>
    <mergeCell ref="B253:E253"/>
    <mergeCell ref="V253:W253"/>
    <mergeCell ref="X253:Z253"/>
    <mergeCell ref="AA253:AB253"/>
    <mergeCell ref="AC253:AE253"/>
    <mergeCell ref="B252:E252"/>
    <mergeCell ref="V252:W252"/>
    <mergeCell ref="X252:Z252"/>
    <mergeCell ref="AA252:AB252"/>
    <mergeCell ref="X251:Z251"/>
    <mergeCell ref="AA251:AB251"/>
    <mergeCell ref="AC251:AE251"/>
    <mergeCell ref="F247:H250"/>
    <mergeCell ref="I247:K250"/>
    <mergeCell ref="L247:N250"/>
    <mergeCell ref="O247:Q248"/>
    <mergeCell ref="O249:Q250"/>
    <mergeCell ref="AC248:AE248"/>
    <mergeCell ref="B249:E249"/>
    <mergeCell ref="V249:W249"/>
    <mergeCell ref="X249:Z249"/>
    <mergeCell ref="AA249:AB249"/>
    <mergeCell ref="AC249:AE249"/>
    <mergeCell ref="B248:E248"/>
    <mergeCell ref="V248:W248"/>
    <mergeCell ref="X248:Z248"/>
    <mergeCell ref="AA248:AB248"/>
    <mergeCell ref="B247:E247"/>
    <mergeCell ref="V247:W247"/>
    <mergeCell ref="X247:Z247"/>
    <mergeCell ref="AA247:AB247"/>
    <mergeCell ref="AC247:AE247"/>
    <mergeCell ref="L245:N246"/>
    <mergeCell ref="X245:Z246"/>
    <mergeCell ref="AA245:AB246"/>
    <mergeCell ref="AC245:AE246"/>
    <mergeCell ref="O245:Q246"/>
    <mergeCell ref="R245:U246"/>
    <mergeCell ref="V245:W246"/>
    <mergeCell ref="B257:N257"/>
    <mergeCell ref="B250:E250"/>
    <mergeCell ref="B256:E256"/>
    <mergeCell ref="V250:W250"/>
    <mergeCell ref="X250:Z250"/>
    <mergeCell ref="AA250:AB250"/>
    <mergeCell ref="F245:H246"/>
    <mergeCell ref="B245:E246"/>
    <mergeCell ref="I245:K246"/>
    <mergeCell ref="R227:T229"/>
    <mergeCell ref="R230:T230"/>
    <mergeCell ref="R231:T233"/>
    <mergeCell ref="U233:X233"/>
    <mergeCell ref="Y233:AA233"/>
    <mergeCell ref="AB233:AE233"/>
    <mergeCell ref="B229:E229"/>
    <mergeCell ref="U229:X229"/>
    <mergeCell ref="Y229:AA229"/>
    <mergeCell ref="AB229:AE229"/>
    <mergeCell ref="B230:E230"/>
    <mergeCell ref="U230:X230"/>
    <mergeCell ref="Y230:AA230"/>
    <mergeCell ref="AC250:AE250"/>
    <mergeCell ref="B251:E251"/>
    <mergeCell ref="V251:W251"/>
    <mergeCell ref="B208:AE208"/>
    <mergeCell ref="I230:K230"/>
    <mergeCell ref="B233:E233"/>
    <mergeCell ref="F227:H230"/>
    <mergeCell ref="F231:H233"/>
    <mergeCell ref="I227:K229"/>
    <mergeCell ref="I231:K233"/>
    <mergeCell ref="L227:Q227"/>
    <mergeCell ref="L228:Q228"/>
    <mergeCell ref="L229:Q229"/>
    <mergeCell ref="L230:Q230"/>
    <mergeCell ref="L231:Q231"/>
    <mergeCell ref="L232:Q232"/>
    <mergeCell ref="L233:Q233"/>
    <mergeCell ref="AB230:AE230"/>
    <mergeCell ref="B231:E231"/>
    <mergeCell ref="U231:X231"/>
    <mergeCell ref="Y231:AA231"/>
    <mergeCell ref="AB231:AE231"/>
    <mergeCell ref="B232:E232"/>
    <mergeCell ref="U232:X232"/>
    <mergeCell ref="Y232:AA232"/>
    <mergeCell ref="AB232:AE232"/>
    <mergeCell ref="B226:AE226"/>
    <mergeCell ref="B227:E227"/>
    <mergeCell ref="U227:X227"/>
    <mergeCell ref="Y227:AA227"/>
    <mergeCell ref="AB227:AE227"/>
    <mergeCell ref="B228:E228"/>
    <mergeCell ref="U228:X228"/>
    <mergeCell ref="Y228:AA228"/>
    <mergeCell ref="AB228:AE228"/>
    <mergeCell ref="B224:E225"/>
    <mergeCell ref="F224:H225"/>
    <mergeCell ref="I224:K225"/>
    <mergeCell ref="R224:T225"/>
    <mergeCell ref="U224:X225"/>
    <mergeCell ref="Y224:AA225"/>
    <mergeCell ref="AB224:AE225"/>
    <mergeCell ref="L224:Q225"/>
    <mergeCell ref="U210:AE215"/>
    <mergeCell ref="B213:E213"/>
    <mergeCell ref="B214:E214"/>
    <mergeCell ref="B215:E215"/>
    <mergeCell ref="F209:T209"/>
    <mergeCell ref="F210:T210"/>
    <mergeCell ref="F211:T211"/>
    <mergeCell ref="F212:T212"/>
    <mergeCell ref="F213:T213"/>
    <mergeCell ref="F214:T214"/>
    <mergeCell ref="F215:T215"/>
    <mergeCell ref="U197:X197"/>
    <mergeCell ref="Y197:AA197"/>
    <mergeCell ref="AB197:AE197"/>
    <mergeCell ref="B207:E207"/>
    <mergeCell ref="F207:T207"/>
    <mergeCell ref="B210:E210"/>
    <mergeCell ref="B211:E211"/>
    <mergeCell ref="B212:E212"/>
    <mergeCell ref="U207:X207"/>
    <mergeCell ref="Y207:AA207"/>
    <mergeCell ref="AB207:AE207"/>
    <mergeCell ref="U209:X209"/>
    <mergeCell ref="Y209:AA209"/>
    <mergeCell ref="AB209:AE209"/>
    <mergeCell ref="B197:E197"/>
    <mergeCell ref="F191:H192"/>
    <mergeCell ref="F193:H197"/>
    <mergeCell ref="I191:K195"/>
    <mergeCell ref="I196:K197"/>
    <mergeCell ref="L191:N197"/>
    <mergeCell ref="O191:Q195"/>
    <mergeCell ref="O196:Q197"/>
    <mergeCell ref="R191:T192"/>
    <mergeCell ref="R193:T195"/>
    <mergeCell ref="R196:T197"/>
    <mergeCell ref="B194:E194"/>
    <mergeCell ref="U194:X194"/>
    <mergeCell ref="Y194:AA194"/>
    <mergeCell ref="AB194:AE194"/>
    <mergeCell ref="B195:E195"/>
    <mergeCell ref="U195:X195"/>
    <mergeCell ref="Y195:AA195"/>
    <mergeCell ref="O189:Q189"/>
    <mergeCell ref="B190:AE190"/>
    <mergeCell ref="B191:E191"/>
    <mergeCell ref="U191:X191"/>
    <mergeCell ref="Y191:AA191"/>
    <mergeCell ref="AB191:AE191"/>
    <mergeCell ref="B192:E192"/>
    <mergeCell ref="U192:X192"/>
    <mergeCell ref="Y192:AA192"/>
    <mergeCell ref="AB192:AE192"/>
    <mergeCell ref="B193:E193"/>
    <mergeCell ref="U193:X193"/>
    <mergeCell ref="Y193:AA193"/>
    <mergeCell ref="AB193:AE193"/>
    <mergeCell ref="B188:E189"/>
    <mergeCell ref="F188:H189"/>
    <mergeCell ref="I188:K189"/>
    <mergeCell ref="L188:Q188"/>
    <mergeCell ref="R188:T189"/>
    <mergeCell ref="U188:X189"/>
    <mergeCell ref="I147:M148"/>
    <mergeCell ref="B142:E142"/>
    <mergeCell ref="B143:E144"/>
    <mergeCell ref="B146:E146"/>
    <mergeCell ref="B147:E148"/>
    <mergeCell ref="I143:M144"/>
    <mergeCell ref="Q140:S140"/>
    <mergeCell ref="N140:P140"/>
    <mergeCell ref="I140:M140"/>
    <mergeCell ref="I142:M142"/>
    <mergeCell ref="I146:M146"/>
    <mergeCell ref="B140:E140"/>
    <mergeCell ref="F140:H140"/>
    <mergeCell ref="B141:AE141"/>
    <mergeCell ref="B145:AE145"/>
    <mergeCell ref="F142:H144"/>
    <mergeCell ref="N142:P144"/>
    <mergeCell ref="Q142:S144"/>
    <mergeCell ref="N146:P148"/>
    <mergeCell ref="Q146:S148"/>
    <mergeCell ref="F146:H148"/>
    <mergeCell ref="AB143:AE144"/>
    <mergeCell ref="T146:X146"/>
    <mergeCell ref="Y146:AA146"/>
    <mergeCell ref="T140:X140"/>
    <mergeCell ref="Y140:AA140"/>
    <mergeCell ref="AB140:AE140"/>
    <mergeCell ref="T130:X130"/>
    <mergeCell ref="Y130:AA130"/>
    <mergeCell ref="AB130:AE130"/>
    <mergeCell ref="T131:X131"/>
    <mergeCell ref="Y131:AA131"/>
    <mergeCell ref="AB131:AE131"/>
    <mergeCell ref="T132:X132"/>
    <mergeCell ref="Y132:AA132"/>
    <mergeCell ref="AB132:AE132"/>
    <mergeCell ref="T127:X127"/>
    <mergeCell ref="Y127:AA127"/>
    <mergeCell ref="AB127:AE127"/>
    <mergeCell ref="T147:X148"/>
    <mergeCell ref="Y147:AA148"/>
    <mergeCell ref="AB147:AE148"/>
    <mergeCell ref="T142:X142"/>
    <mergeCell ref="Y142:AA142"/>
    <mergeCell ref="AB142:AE142"/>
    <mergeCell ref="T143:X144"/>
    <mergeCell ref="Y143:AA144"/>
    <mergeCell ref="AB146:AE146"/>
    <mergeCell ref="P129:S130"/>
    <mergeCell ref="I131:L132"/>
    <mergeCell ref="B128:E128"/>
    <mergeCell ref="F128:H128"/>
    <mergeCell ref="B129:E129"/>
    <mergeCell ref="F129:H129"/>
    <mergeCell ref="F117:I117"/>
    <mergeCell ref="J117:M117"/>
    <mergeCell ref="N117:P117"/>
    <mergeCell ref="Q117:S117"/>
    <mergeCell ref="B130:E130"/>
    <mergeCell ref="B131:E131"/>
    <mergeCell ref="B132:E132"/>
    <mergeCell ref="F131:H132"/>
    <mergeCell ref="I127:L130"/>
    <mergeCell ref="M127:O132"/>
    <mergeCell ref="P131:S131"/>
    <mergeCell ref="P132:S132"/>
    <mergeCell ref="P127:S128"/>
    <mergeCell ref="T117:X117"/>
    <mergeCell ref="B127:E127"/>
    <mergeCell ref="F126:H126"/>
    <mergeCell ref="F127:H127"/>
    <mergeCell ref="I126:L126"/>
    <mergeCell ref="M126:O126"/>
    <mergeCell ref="T128:X128"/>
    <mergeCell ref="Y128:AA128"/>
    <mergeCell ref="AB128:AE128"/>
    <mergeCell ref="T129:X129"/>
    <mergeCell ref="Y129:AA129"/>
    <mergeCell ref="AB129:AE129"/>
    <mergeCell ref="F114:I114"/>
    <mergeCell ref="J114:M114"/>
    <mergeCell ref="N114:P114"/>
    <mergeCell ref="T114:X114"/>
    <mergeCell ref="Y114:AA114"/>
    <mergeCell ref="AB114:AE114"/>
    <mergeCell ref="T116:X116"/>
    <mergeCell ref="Y116:AA116"/>
    <mergeCell ref="AB116:AE116"/>
    <mergeCell ref="Y117:AA117"/>
    <mergeCell ref="AB117:AE117"/>
    <mergeCell ref="B126:E126"/>
    <mergeCell ref="T126:X126"/>
    <mergeCell ref="Y126:AA126"/>
    <mergeCell ref="AB126:AE126"/>
    <mergeCell ref="B117:E117"/>
    <mergeCell ref="P126:S126"/>
    <mergeCell ref="B115:AE115"/>
    <mergeCell ref="B116:E116"/>
    <mergeCell ref="F116:I116"/>
    <mergeCell ref="J116:M116"/>
    <mergeCell ref="N116:P116"/>
    <mergeCell ref="Q116:S116"/>
    <mergeCell ref="B110:E110"/>
    <mergeCell ref="F110:I110"/>
    <mergeCell ref="J110:M110"/>
    <mergeCell ref="N110:P110"/>
    <mergeCell ref="Q110:S110"/>
    <mergeCell ref="T110:X110"/>
    <mergeCell ref="Y110:AA110"/>
    <mergeCell ref="AB110:AE110"/>
    <mergeCell ref="B111:E111"/>
    <mergeCell ref="F111:I111"/>
    <mergeCell ref="J111:M111"/>
    <mergeCell ref="N111:P111"/>
    <mergeCell ref="Q111:S111"/>
    <mergeCell ref="T111:X111"/>
    <mergeCell ref="Y111:AA111"/>
    <mergeCell ref="AB111:AE111"/>
    <mergeCell ref="B112:E112"/>
    <mergeCell ref="N112:P112"/>
    <mergeCell ref="Q112:S114"/>
    <mergeCell ref="T112:X112"/>
    <mergeCell ref="Y112:AA112"/>
    <mergeCell ref="AB112:AE112"/>
    <mergeCell ref="B113:E113"/>
    <mergeCell ref="F113:I113"/>
    <mergeCell ref="J113:M113"/>
    <mergeCell ref="N113:P113"/>
    <mergeCell ref="T113:X113"/>
    <mergeCell ref="Y113:AA113"/>
    <mergeCell ref="AB113:AE113"/>
    <mergeCell ref="F112:I112"/>
    <mergeCell ref="J112:M112"/>
    <mergeCell ref="B114:E114"/>
    <mergeCell ref="B108:E108"/>
    <mergeCell ref="F108:I108"/>
    <mergeCell ref="J108:M108"/>
    <mergeCell ref="N108:P108"/>
    <mergeCell ref="Q108:S108"/>
    <mergeCell ref="T108:X108"/>
    <mergeCell ref="Y108:AA108"/>
    <mergeCell ref="AB108:AE108"/>
    <mergeCell ref="B109:E109"/>
    <mergeCell ref="F109:I109"/>
    <mergeCell ref="J109:M109"/>
    <mergeCell ref="N109:P109"/>
    <mergeCell ref="Q109:S109"/>
    <mergeCell ref="T109:X109"/>
    <mergeCell ref="Y109:AA109"/>
    <mergeCell ref="AB109:AE109"/>
    <mergeCell ref="B106:AE106"/>
    <mergeCell ref="B107:E107"/>
    <mergeCell ref="F107:I107"/>
    <mergeCell ref="J107:M107"/>
    <mergeCell ref="N107:P107"/>
    <mergeCell ref="Q107:S107"/>
    <mergeCell ref="T107:X107"/>
    <mergeCell ref="Y107:AA107"/>
    <mergeCell ref="AB107:AE107"/>
    <mergeCell ref="AB95:AE95"/>
    <mergeCell ref="AB96:AE96"/>
    <mergeCell ref="AB97:AE97"/>
    <mergeCell ref="AB98:AE98"/>
    <mergeCell ref="AB99:AE99"/>
    <mergeCell ref="Z91:AA91"/>
    <mergeCell ref="Z92:AA92"/>
    <mergeCell ref="Z93:AA93"/>
    <mergeCell ref="Z94:AA94"/>
    <mergeCell ref="Z95:AA95"/>
    <mergeCell ref="Z96:AA96"/>
    <mergeCell ref="Z97:AA97"/>
    <mergeCell ref="Z98:AA98"/>
    <mergeCell ref="Z99:AA99"/>
    <mergeCell ref="R97:T97"/>
    <mergeCell ref="O98:Q98"/>
    <mergeCell ref="R98:T98"/>
    <mergeCell ref="O99:Q99"/>
    <mergeCell ref="R99:T99"/>
    <mergeCell ref="U95:Y95"/>
    <mergeCell ref="U96:Y96"/>
    <mergeCell ref="U97:Y97"/>
    <mergeCell ref="U98:Y98"/>
    <mergeCell ref="B90:E90"/>
    <mergeCell ref="B91:E91"/>
    <mergeCell ref="B92:E92"/>
    <mergeCell ref="B93:E93"/>
    <mergeCell ref="B94:E94"/>
    <mergeCell ref="B95:E95"/>
    <mergeCell ref="B96:E96"/>
    <mergeCell ref="O95:Q95"/>
    <mergeCell ref="R95:T95"/>
    <mergeCell ref="O96:Q96"/>
    <mergeCell ref="R96:T96"/>
    <mergeCell ref="O97:Q97"/>
    <mergeCell ref="Z87:AA89"/>
    <mergeCell ref="Z90:AA90"/>
    <mergeCell ref="AB87:AE89"/>
    <mergeCell ref="U90:Y90"/>
    <mergeCell ref="AB90:AE90"/>
    <mergeCell ref="O90:Q94"/>
    <mergeCell ref="R90:T94"/>
    <mergeCell ref="U91:Y91"/>
    <mergeCell ref="U92:Y92"/>
    <mergeCell ref="U93:Y93"/>
    <mergeCell ref="U94:Y94"/>
    <mergeCell ref="AB91:AE91"/>
    <mergeCell ref="AB92:AE92"/>
    <mergeCell ref="AB93:AE93"/>
    <mergeCell ref="AB94:AE94"/>
    <mergeCell ref="B87:E89"/>
    <mergeCell ref="I87:K89"/>
    <mergeCell ref="L87:N89"/>
    <mergeCell ref="O88:Q88"/>
    <mergeCell ref="F99:H99"/>
    <mergeCell ref="I99:K99"/>
    <mergeCell ref="L99:N99"/>
    <mergeCell ref="F87:H89"/>
    <mergeCell ref="Y47:AA47"/>
    <mergeCell ref="AB47:AE47"/>
    <mergeCell ref="J47:M47"/>
    <mergeCell ref="N47:P47"/>
    <mergeCell ref="Q47:S47"/>
    <mergeCell ref="L90:N90"/>
    <mergeCell ref="Q76:S76"/>
    <mergeCell ref="Q77:S77"/>
    <mergeCell ref="Y73:AA73"/>
    <mergeCell ref="Y74:AA74"/>
    <mergeCell ref="Y75:AA75"/>
    <mergeCell ref="Y72:AA72"/>
    <mergeCell ref="Q75:S75"/>
    <mergeCell ref="Y76:AA76"/>
    <mergeCell ref="Y77:AA77"/>
    <mergeCell ref="Y78:AA78"/>
    <mergeCell ref="Y63:AA63"/>
    <mergeCell ref="Y64:AA64"/>
    <mergeCell ref="Y65:AA65"/>
    <mergeCell ref="Y66:AA66"/>
    <mergeCell ref="L69:P69"/>
    <mergeCell ref="L71:P71"/>
    <mergeCell ref="L72:P75"/>
    <mergeCell ref="L76:P77"/>
    <mergeCell ref="L97:N97"/>
    <mergeCell ref="F98:H98"/>
    <mergeCell ref="I98:K98"/>
    <mergeCell ref="U99:Y99"/>
    <mergeCell ref="L98:N98"/>
    <mergeCell ref="B99:E99"/>
    <mergeCell ref="T47:X47"/>
    <mergeCell ref="T44:X44"/>
    <mergeCell ref="Y44:AA44"/>
    <mergeCell ref="Q42:S44"/>
    <mergeCell ref="Q46:S46"/>
    <mergeCell ref="B47:E47"/>
    <mergeCell ref="F47:I47"/>
    <mergeCell ref="B45:AE45"/>
    <mergeCell ref="B80:AE80"/>
    <mergeCell ref="T42:X42"/>
    <mergeCell ref="Y42:AA42"/>
    <mergeCell ref="AB42:AE42"/>
    <mergeCell ref="T43:X43"/>
    <mergeCell ref="B97:E97"/>
    <mergeCell ref="B98:E98"/>
    <mergeCell ref="R89:T89"/>
    <mergeCell ref="O87:T87"/>
    <mergeCell ref="U87:Y89"/>
    <mergeCell ref="I97:K97"/>
    <mergeCell ref="I95:K95"/>
    <mergeCell ref="L95:N95"/>
    <mergeCell ref="F97:H97"/>
    <mergeCell ref="B46:E46"/>
    <mergeCell ref="F96:H96"/>
    <mergeCell ref="I96:K96"/>
    <mergeCell ref="L96:N96"/>
    <mergeCell ref="L94:N94"/>
    <mergeCell ref="F95:H95"/>
    <mergeCell ref="N44:P44"/>
    <mergeCell ref="I78:K78"/>
    <mergeCell ref="I76:K77"/>
    <mergeCell ref="T66:X66"/>
    <mergeCell ref="T67:X67"/>
    <mergeCell ref="T68:X68"/>
    <mergeCell ref="T69:X69"/>
    <mergeCell ref="T77:X77"/>
    <mergeCell ref="I72:K75"/>
    <mergeCell ref="I67:K68"/>
    <mergeCell ref="F41:I41"/>
    <mergeCell ref="J41:M41"/>
    <mergeCell ref="F90:H94"/>
    <mergeCell ref="I90:K94"/>
    <mergeCell ref="R88:T88"/>
    <mergeCell ref="I63:K66"/>
    <mergeCell ref="Y38:AA38"/>
    <mergeCell ref="AB38:AE38"/>
    <mergeCell ref="T39:X39"/>
    <mergeCell ref="AB44:AE44"/>
    <mergeCell ref="T46:X46"/>
    <mergeCell ref="Y46:AA46"/>
    <mergeCell ref="AB46:AE46"/>
    <mergeCell ref="Y41:AA41"/>
    <mergeCell ref="AB41:AE41"/>
    <mergeCell ref="Y39:AA39"/>
    <mergeCell ref="AB39:AE39"/>
    <mergeCell ref="T40:X40"/>
    <mergeCell ref="Y40:AA40"/>
    <mergeCell ref="AB40:AE40"/>
    <mergeCell ref="T41:X41"/>
    <mergeCell ref="Y43:AA43"/>
    <mergeCell ref="AB43:AE43"/>
    <mergeCell ref="O89:Q89"/>
    <mergeCell ref="B41:E41"/>
    <mergeCell ref="B42:E42"/>
    <mergeCell ref="B43:E43"/>
    <mergeCell ref="B44:E44"/>
    <mergeCell ref="F42:I42"/>
    <mergeCell ref="F43:I43"/>
    <mergeCell ref="J42:M42"/>
    <mergeCell ref="J43:M43"/>
    <mergeCell ref="J44:M44"/>
    <mergeCell ref="N42:P42"/>
    <mergeCell ref="T38:X38"/>
    <mergeCell ref="F46:I46"/>
    <mergeCell ref="J46:M46"/>
    <mergeCell ref="N46:P46"/>
    <mergeCell ref="F69:H69"/>
    <mergeCell ref="L91:N91"/>
    <mergeCell ref="L92:N92"/>
    <mergeCell ref="F44:I44"/>
    <mergeCell ref="T78:X78"/>
    <mergeCell ref="F39:I39"/>
    <mergeCell ref="N39:P39"/>
    <mergeCell ref="Q40:S40"/>
    <mergeCell ref="Q41:S41"/>
    <mergeCell ref="L78:P78"/>
    <mergeCell ref="N43:P43"/>
    <mergeCell ref="T72:X72"/>
    <mergeCell ref="T73:X73"/>
    <mergeCell ref="T64:X64"/>
    <mergeCell ref="T65:X65"/>
    <mergeCell ref="T74:X74"/>
    <mergeCell ref="T75:X75"/>
    <mergeCell ref="T76:X76"/>
    <mergeCell ref="J37:M37"/>
    <mergeCell ref="J38:M38"/>
    <mergeCell ref="J39:M39"/>
    <mergeCell ref="B39:E39"/>
    <mergeCell ref="AB78:AE78"/>
    <mergeCell ref="AB63:AE63"/>
    <mergeCell ref="AB64:AE64"/>
    <mergeCell ref="AB65:AE65"/>
    <mergeCell ref="AB66:AE66"/>
    <mergeCell ref="AB67:AE67"/>
    <mergeCell ref="AB68:AE68"/>
    <mergeCell ref="AB69:AE69"/>
    <mergeCell ref="AB72:AE72"/>
    <mergeCell ref="AB73:AE73"/>
    <mergeCell ref="AB74:AE74"/>
    <mergeCell ref="AB75:AE75"/>
    <mergeCell ref="AB76:AE76"/>
    <mergeCell ref="AB77:AE77"/>
    <mergeCell ref="F71:H71"/>
    <mergeCell ref="Q71:S71"/>
    <mergeCell ref="T71:X71"/>
    <mergeCell ref="Y71:AA71"/>
    <mergeCell ref="AB71:AE71"/>
    <mergeCell ref="I71:K71"/>
    <mergeCell ref="N41:P41"/>
    <mergeCell ref="Q37:S37"/>
    <mergeCell ref="Q38:S38"/>
    <mergeCell ref="Q39:S39"/>
    <mergeCell ref="B40:E40"/>
    <mergeCell ref="F40:I40"/>
    <mergeCell ref="J40:M40"/>
    <mergeCell ref="N40:P40"/>
    <mergeCell ref="L13:P13"/>
    <mergeCell ref="T13:X13"/>
    <mergeCell ref="Y13:AA13"/>
    <mergeCell ref="AB13:AE13"/>
    <mergeCell ref="Q74:S74"/>
    <mergeCell ref="B14:E14"/>
    <mergeCell ref="B28:E28"/>
    <mergeCell ref="F28:H28"/>
    <mergeCell ref="I28:K28"/>
    <mergeCell ref="L28:P28"/>
    <mergeCell ref="T28:X28"/>
    <mergeCell ref="B36:AE36"/>
    <mergeCell ref="T37:X37"/>
    <mergeCell ref="Y37:AA37"/>
    <mergeCell ref="AB37:AE37"/>
    <mergeCell ref="F27:H27"/>
    <mergeCell ref="I27:K27"/>
    <mergeCell ref="L27:P27"/>
    <mergeCell ref="Y19:AA19"/>
    <mergeCell ref="AB19:AE19"/>
    <mergeCell ref="Q19:S19"/>
    <mergeCell ref="Y67:AA67"/>
    <mergeCell ref="AB14:AE14"/>
    <mergeCell ref="Q14:S14"/>
    <mergeCell ref="L14:P14"/>
    <mergeCell ref="T27:X27"/>
    <mergeCell ref="Y27:AA27"/>
    <mergeCell ref="AB27:AE27"/>
    <mergeCell ref="Q26:S26"/>
    <mergeCell ref="T16:X16"/>
    <mergeCell ref="B73:E73"/>
    <mergeCell ref="L62:P62"/>
    <mergeCell ref="B12:AE12"/>
    <mergeCell ref="B61:AE61"/>
    <mergeCell ref="Q68:S68"/>
    <mergeCell ref="Q69:S69"/>
    <mergeCell ref="Q72:S72"/>
    <mergeCell ref="Q73:S73"/>
    <mergeCell ref="F15:H15"/>
    <mergeCell ref="I15:K15"/>
    <mergeCell ref="F14:H14"/>
    <mergeCell ref="I14:K14"/>
    <mergeCell ref="B26:E26"/>
    <mergeCell ref="B19:E19"/>
    <mergeCell ref="F19:H19"/>
    <mergeCell ref="Y28:AA28"/>
    <mergeCell ref="Y16:AA16"/>
    <mergeCell ref="AB16:AE16"/>
    <mergeCell ref="F21:H21"/>
    <mergeCell ref="I21:K21"/>
    <mergeCell ref="L21:P21"/>
    <mergeCell ref="Q16:S16"/>
    <mergeCell ref="B18:AE18"/>
    <mergeCell ref="I19:K19"/>
    <mergeCell ref="L19:P19"/>
    <mergeCell ref="B37:E37"/>
    <mergeCell ref="Q13:S13"/>
    <mergeCell ref="B15:E15"/>
    <mergeCell ref="T15:X15"/>
    <mergeCell ref="Y15:AA15"/>
    <mergeCell ref="AB15:AE15"/>
    <mergeCell ref="Q15:S15"/>
    <mergeCell ref="T14:X14"/>
    <mergeCell ref="T63:X63"/>
    <mergeCell ref="Y14:AA14"/>
    <mergeCell ref="I16:K16"/>
    <mergeCell ref="L16:P16"/>
    <mergeCell ref="B13:E13"/>
    <mergeCell ref="T19:X19"/>
    <mergeCell ref="F26:H26"/>
    <mergeCell ref="I26:K26"/>
    <mergeCell ref="L26:P26"/>
    <mergeCell ref="Y26:AA26"/>
    <mergeCell ref="AB26:AE26"/>
    <mergeCell ref="B27:E27"/>
    <mergeCell ref="Q67:S67"/>
    <mergeCell ref="B22:E22"/>
    <mergeCell ref="F22:H22"/>
    <mergeCell ref="I22:K22"/>
    <mergeCell ref="L22:P22"/>
    <mergeCell ref="T22:X22"/>
    <mergeCell ref="AB28:AE28"/>
    <mergeCell ref="AB22:AE22"/>
    <mergeCell ref="Q22:S22"/>
    <mergeCell ref="B20:E20"/>
    <mergeCell ref="T20:X20"/>
    <mergeCell ref="Y20:AA20"/>
    <mergeCell ref="AB20:AE20"/>
    <mergeCell ref="B21:E21"/>
    <mergeCell ref="T21:X21"/>
    <mergeCell ref="Y21:AA21"/>
    <mergeCell ref="Q20:S20"/>
    <mergeCell ref="Q21:S21"/>
    <mergeCell ref="F20:H20"/>
    <mergeCell ref="I20:K20"/>
    <mergeCell ref="F13:H13"/>
    <mergeCell ref="I13:K13"/>
    <mergeCell ref="L20:P20"/>
    <mergeCell ref="Y22:AA22"/>
    <mergeCell ref="Y25:AA25"/>
    <mergeCell ref="AB25:AE25"/>
    <mergeCell ref="B70:AE70"/>
    <mergeCell ref="L15:P15"/>
    <mergeCell ref="L63:P66"/>
    <mergeCell ref="L67:P68"/>
    <mergeCell ref="N38:P38"/>
    <mergeCell ref="B62:E62"/>
    <mergeCell ref="Q62:S62"/>
    <mergeCell ref="AB21:AE21"/>
    <mergeCell ref="Q63:S63"/>
    <mergeCell ref="Q64:S64"/>
    <mergeCell ref="Q65:S65"/>
    <mergeCell ref="Q66:S66"/>
    <mergeCell ref="B24:AE24"/>
    <mergeCell ref="B38:E38"/>
    <mergeCell ref="F38:I38"/>
    <mergeCell ref="F37:I37"/>
    <mergeCell ref="N37:P37"/>
    <mergeCell ref="Y62:AA62"/>
    <mergeCell ref="AB62:AE62"/>
    <mergeCell ref="I69:K69"/>
    <mergeCell ref="I62:K62"/>
    <mergeCell ref="Y68:AA68"/>
    <mergeCell ref="Y69:AA69"/>
    <mergeCell ref="F62:H62"/>
    <mergeCell ref="F63:H66"/>
    <mergeCell ref="F67:H68"/>
    <mergeCell ref="B16:E16"/>
    <mergeCell ref="F16:H16"/>
    <mergeCell ref="F165:H166"/>
    <mergeCell ref="I161:K164"/>
    <mergeCell ref="I165:K166"/>
    <mergeCell ref="R158:T159"/>
    <mergeCell ref="U158:X159"/>
    <mergeCell ref="B158:E159"/>
    <mergeCell ref="F158:H159"/>
    <mergeCell ref="B25:E25"/>
    <mergeCell ref="F25:H25"/>
    <mergeCell ref="I25:K25"/>
    <mergeCell ref="L25:P25"/>
    <mergeCell ref="Q25:S25"/>
    <mergeCell ref="T62:X62"/>
    <mergeCell ref="T25:X25"/>
    <mergeCell ref="T26:X26"/>
    <mergeCell ref="Q27:S27"/>
    <mergeCell ref="Q28:S28"/>
    <mergeCell ref="Q78:S78"/>
    <mergeCell ref="B75:E75"/>
    <mergeCell ref="B76:E76"/>
    <mergeCell ref="B77:E77"/>
    <mergeCell ref="B78:E78"/>
    <mergeCell ref="B67:E67"/>
    <mergeCell ref="B68:E68"/>
    <mergeCell ref="B69:E69"/>
    <mergeCell ref="F78:H78"/>
    <mergeCell ref="F72:H75"/>
    <mergeCell ref="F76:H77"/>
    <mergeCell ref="B72:E72"/>
    <mergeCell ref="B74:E74"/>
    <mergeCell ref="B63:E63"/>
    <mergeCell ref="B64:E64"/>
    <mergeCell ref="U161:X161"/>
    <mergeCell ref="Y161:AA161"/>
    <mergeCell ref="AB161:AE161"/>
    <mergeCell ref="U162:X162"/>
    <mergeCell ref="Y162:AA162"/>
    <mergeCell ref="AB162:AE162"/>
    <mergeCell ref="U163:X163"/>
    <mergeCell ref="Y163:AA163"/>
    <mergeCell ref="AB163:AE163"/>
    <mergeCell ref="U164:X164"/>
    <mergeCell ref="Y164:AA164"/>
    <mergeCell ref="F161:H161"/>
    <mergeCell ref="B161:E161"/>
    <mergeCell ref="I158:K159"/>
    <mergeCell ref="F162:H162"/>
    <mergeCell ref="F163:H163"/>
    <mergeCell ref="F164:H164"/>
    <mergeCell ref="Y158:AA159"/>
    <mergeCell ref="O159:Q159"/>
    <mergeCell ref="L159:N159"/>
    <mergeCell ref="L158:Q158"/>
    <mergeCell ref="AB164:AE164"/>
    <mergeCell ref="AB158:AE159"/>
    <mergeCell ref="B160:AE160"/>
    <mergeCell ref="B162:E162"/>
    <mergeCell ref="B163:E163"/>
    <mergeCell ref="B164:E164"/>
    <mergeCell ref="B71:E71"/>
    <mergeCell ref="B65:E65"/>
    <mergeCell ref="B66:E66"/>
    <mergeCell ref="L93:N93"/>
    <mergeCell ref="U165:X165"/>
    <mergeCell ref="Y165:AA165"/>
    <mergeCell ref="AB165:AE165"/>
    <mergeCell ref="U166:X166"/>
    <mergeCell ref="Y166:AA166"/>
    <mergeCell ref="AB166:AE166"/>
    <mergeCell ref="B168:E169"/>
    <mergeCell ref="F168:H169"/>
    <mergeCell ref="I168:K169"/>
    <mergeCell ref="L168:Q168"/>
    <mergeCell ref="R168:T169"/>
    <mergeCell ref="U168:X169"/>
    <mergeCell ref="Y168:AA169"/>
    <mergeCell ref="AB168:AE169"/>
    <mergeCell ref="L169:N169"/>
    <mergeCell ref="O169:Q169"/>
    <mergeCell ref="B166:E166"/>
    <mergeCell ref="B165:E165"/>
    <mergeCell ref="L161:N166"/>
    <mergeCell ref="O161:Q166"/>
    <mergeCell ref="R161:T164"/>
    <mergeCell ref="R165:T166"/>
    <mergeCell ref="B170:AE170"/>
    <mergeCell ref="B171:E171"/>
    <mergeCell ref="F171:H171"/>
    <mergeCell ref="I171:K174"/>
    <mergeCell ref="L171:N176"/>
    <mergeCell ref="O171:Q176"/>
    <mergeCell ref="R171:T174"/>
    <mergeCell ref="U171:X171"/>
    <mergeCell ref="Y171:AA171"/>
    <mergeCell ref="AB171:AE171"/>
    <mergeCell ref="B172:E172"/>
    <mergeCell ref="F172:H172"/>
    <mergeCell ref="U172:X172"/>
    <mergeCell ref="Y172:AA172"/>
    <mergeCell ref="AB172:AE172"/>
    <mergeCell ref="B173:E173"/>
    <mergeCell ref="F173:H173"/>
    <mergeCell ref="U173:X173"/>
    <mergeCell ref="Y173:AA173"/>
    <mergeCell ref="AB173:AE173"/>
    <mergeCell ref="B174:E174"/>
    <mergeCell ref="F174:H174"/>
    <mergeCell ref="U174:X174"/>
    <mergeCell ref="Y174:AA174"/>
    <mergeCell ref="AB174:AE174"/>
    <mergeCell ref="B175:E175"/>
    <mergeCell ref="F175:H176"/>
    <mergeCell ref="I175:K176"/>
    <mergeCell ref="R175:T176"/>
    <mergeCell ref="U175:X175"/>
    <mergeCell ref="Y175:AA175"/>
    <mergeCell ref="AB175:AE175"/>
    <mergeCell ref="B176:E176"/>
    <mergeCell ref="U176:X176"/>
    <mergeCell ref="Y176:AA176"/>
    <mergeCell ref="AB176:AE176"/>
    <mergeCell ref="B486:E486"/>
    <mergeCell ref="F486:H486"/>
    <mergeCell ref="I486:Q486"/>
    <mergeCell ref="R486:T486"/>
    <mergeCell ref="U486:X486"/>
    <mergeCell ref="Y486:AA486"/>
    <mergeCell ref="AB486:AE486"/>
    <mergeCell ref="B487:AE487"/>
    <mergeCell ref="B488:E488"/>
    <mergeCell ref="F488:H489"/>
    <mergeCell ref="I488:Q488"/>
    <mergeCell ref="R488:T489"/>
    <mergeCell ref="U488:X488"/>
    <mergeCell ref="Y488:AA488"/>
    <mergeCell ref="AB488:AE488"/>
    <mergeCell ref="B489:E489"/>
    <mergeCell ref="I489:Q489"/>
    <mergeCell ref="U489:X489"/>
    <mergeCell ref="Y489:AA489"/>
    <mergeCell ref="AB489:AE489"/>
    <mergeCell ref="AB195:AE195"/>
    <mergeCell ref="B196:E196"/>
    <mergeCell ref="U196:X196"/>
    <mergeCell ref="Y196:AA196"/>
    <mergeCell ref="AB196:AE196"/>
    <mergeCell ref="Y188:AA189"/>
    <mergeCell ref="AB188:AE189"/>
    <mergeCell ref="L189:N189"/>
    <mergeCell ref="B500:E500"/>
    <mergeCell ref="F500:H500"/>
    <mergeCell ref="I500:L500"/>
    <mergeCell ref="M500:Q500"/>
    <mergeCell ref="U500:X500"/>
    <mergeCell ref="Y500:AA500"/>
    <mergeCell ref="AB500:AE500"/>
    <mergeCell ref="B501:E501"/>
    <mergeCell ref="F501:H502"/>
    <mergeCell ref="I501:L503"/>
    <mergeCell ref="M501:Q501"/>
    <mergeCell ref="R501:T506"/>
    <mergeCell ref="U501:X501"/>
    <mergeCell ref="Y501:AA501"/>
    <mergeCell ref="AB501:AE501"/>
    <mergeCell ref="B502:E502"/>
    <mergeCell ref="M502:Q502"/>
    <mergeCell ref="U502:X502"/>
    <mergeCell ref="Y502:AA502"/>
    <mergeCell ref="AB502:AE502"/>
    <mergeCell ref="B503:E503"/>
    <mergeCell ref="F503:H504"/>
    <mergeCell ref="M503:Q503"/>
    <mergeCell ref="U503:X503"/>
    <mergeCell ref="Y503:AA503"/>
    <mergeCell ref="AB503:AE503"/>
    <mergeCell ref="B504:E504"/>
    <mergeCell ref="I504:L504"/>
    <mergeCell ref="M504:Q504"/>
    <mergeCell ref="U504:X504"/>
    <mergeCell ref="Y504:AA504"/>
    <mergeCell ref="AB504:AE504"/>
    <mergeCell ref="H518:M519"/>
    <mergeCell ref="H520:M521"/>
    <mergeCell ref="B505:E505"/>
    <mergeCell ref="F505:H506"/>
    <mergeCell ref="I505:L506"/>
    <mergeCell ref="M505:Q505"/>
    <mergeCell ref="U505:X505"/>
    <mergeCell ref="Y505:AA505"/>
    <mergeCell ref="AB505:AE505"/>
    <mergeCell ref="B506:E506"/>
    <mergeCell ref="M506:Q506"/>
    <mergeCell ref="U506:X506"/>
    <mergeCell ref="Y506:AA506"/>
    <mergeCell ref="AB506:AE506"/>
    <mergeCell ref="B515:AE515"/>
    <mergeCell ref="B516:E517"/>
    <mergeCell ref="F516:G517"/>
    <mergeCell ref="N516:P517"/>
    <mergeCell ref="Q516:S517"/>
    <mergeCell ref="T516:U517"/>
    <mergeCell ref="V516:X517"/>
    <mergeCell ref="H516:M517"/>
    <mergeCell ref="B536:E537"/>
    <mergeCell ref="F536:G537"/>
    <mergeCell ref="H536:M537"/>
    <mergeCell ref="N536:P537"/>
    <mergeCell ref="Q536:S537"/>
    <mergeCell ref="T536:U537"/>
    <mergeCell ref="V536:X537"/>
    <mergeCell ref="F538:G543"/>
    <mergeCell ref="H538:M539"/>
    <mergeCell ref="B539:E539"/>
    <mergeCell ref="N539:P539"/>
    <mergeCell ref="B518:E518"/>
    <mergeCell ref="F518:G523"/>
    <mergeCell ref="N518:P518"/>
    <mergeCell ref="Q518:S518"/>
    <mergeCell ref="T518:U518"/>
    <mergeCell ref="V518:X518"/>
    <mergeCell ref="B519:E519"/>
    <mergeCell ref="N519:P519"/>
    <mergeCell ref="Q519:S519"/>
    <mergeCell ref="T519:U519"/>
    <mergeCell ref="V519:X519"/>
    <mergeCell ref="B520:E520"/>
    <mergeCell ref="N520:P520"/>
    <mergeCell ref="Q520:S520"/>
    <mergeCell ref="T520:U520"/>
    <mergeCell ref="V520:X520"/>
    <mergeCell ref="B521:E521"/>
    <mergeCell ref="N521:P521"/>
    <mergeCell ref="Q521:S521"/>
    <mergeCell ref="T521:U521"/>
    <mergeCell ref="V521:X521"/>
    <mergeCell ref="N523:P523"/>
    <mergeCell ref="Q523:S523"/>
    <mergeCell ref="T523:U523"/>
    <mergeCell ref="V523:X523"/>
    <mergeCell ref="B524:E524"/>
    <mergeCell ref="F524:G525"/>
    <mergeCell ref="N524:P524"/>
    <mergeCell ref="Q524:S524"/>
    <mergeCell ref="T524:U524"/>
    <mergeCell ref="V524:X524"/>
    <mergeCell ref="B525:E525"/>
    <mergeCell ref="N525:P525"/>
    <mergeCell ref="Q525:S525"/>
    <mergeCell ref="T525:U525"/>
    <mergeCell ref="V525:X525"/>
    <mergeCell ref="H522:M523"/>
    <mergeCell ref="H524:M525"/>
    <mergeCell ref="B522:E522"/>
    <mergeCell ref="N522:P522"/>
    <mergeCell ref="Q522:S522"/>
    <mergeCell ref="T522:U522"/>
    <mergeCell ref="V522:X522"/>
    <mergeCell ref="B523:E523"/>
    <mergeCell ref="T539:U539"/>
    <mergeCell ref="V539:X539"/>
    <mergeCell ref="B540:E540"/>
    <mergeCell ref="H540:M541"/>
    <mergeCell ref="N540:P540"/>
    <mergeCell ref="Q540:S540"/>
    <mergeCell ref="T540:U540"/>
    <mergeCell ref="V540:X540"/>
    <mergeCell ref="B541:E541"/>
    <mergeCell ref="N541:P541"/>
    <mergeCell ref="Q541:S541"/>
    <mergeCell ref="T541:U541"/>
    <mergeCell ref="V541:X541"/>
    <mergeCell ref="B542:E542"/>
    <mergeCell ref="H542:M543"/>
    <mergeCell ref="B538:E538"/>
    <mergeCell ref="N542:P542"/>
    <mergeCell ref="Q542:S542"/>
    <mergeCell ref="T542:U542"/>
    <mergeCell ref="V542:X542"/>
    <mergeCell ref="B543:E543"/>
    <mergeCell ref="N543:P543"/>
    <mergeCell ref="Q543:S543"/>
    <mergeCell ref="T543:U543"/>
    <mergeCell ref="V543:X543"/>
    <mergeCell ref="N538:P538"/>
    <mergeCell ref="Q538:S538"/>
    <mergeCell ref="T538:U538"/>
    <mergeCell ref="V538:X538"/>
    <mergeCell ref="B544:E544"/>
    <mergeCell ref="F544:G545"/>
    <mergeCell ref="H544:M545"/>
    <mergeCell ref="N544:P544"/>
    <mergeCell ref="Q544:S544"/>
    <mergeCell ref="T544:U544"/>
    <mergeCell ref="V544:X544"/>
    <mergeCell ref="B545:E545"/>
    <mergeCell ref="N545:P545"/>
    <mergeCell ref="Q545:S545"/>
    <mergeCell ref="T545:U545"/>
    <mergeCell ref="V545:X545"/>
    <mergeCell ref="F462:I465"/>
    <mergeCell ref="F466:I469"/>
    <mergeCell ref="B461:E461"/>
    <mergeCell ref="F461:I461"/>
    <mergeCell ref="R461:U461"/>
    <mergeCell ref="V461:X461"/>
    <mergeCell ref="B535:X535"/>
    <mergeCell ref="B471:AB471"/>
    <mergeCell ref="B468:E468"/>
    <mergeCell ref="Y468:AB468"/>
    <mergeCell ref="B469:E469"/>
    <mergeCell ref="R465:U465"/>
    <mergeCell ref="V465:X465"/>
    <mergeCell ref="R466:U466"/>
    <mergeCell ref="V466:X466"/>
    <mergeCell ref="R467:U467"/>
    <mergeCell ref="V467:X467"/>
    <mergeCell ref="R468:U468"/>
    <mergeCell ref="V468:X468"/>
    <mergeCell ref="Q539:S539"/>
    <mergeCell ref="Y461:AB461"/>
    <mergeCell ref="B462:E462"/>
    <mergeCell ref="Y462:AB462"/>
    <mergeCell ref="B463:E463"/>
    <mergeCell ref="Y463:AB463"/>
    <mergeCell ref="B464:E464"/>
    <mergeCell ref="Y464:AB464"/>
    <mergeCell ref="R462:U462"/>
    <mergeCell ref="V462:X462"/>
    <mergeCell ref="R463:U463"/>
    <mergeCell ref="V463:X463"/>
    <mergeCell ref="R464:U464"/>
    <mergeCell ref="V464:X464"/>
    <mergeCell ref="B460:AB460"/>
    <mergeCell ref="R469:U469"/>
    <mergeCell ref="V469:X469"/>
    <mergeCell ref="Y469:AB469"/>
    <mergeCell ref="J461:Q461"/>
    <mergeCell ref="J462:Q462"/>
    <mergeCell ref="J463:Q463"/>
    <mergeCell ref="J464:Q464"/>
    <mergeCell ref="J465:Q465"/>
    <mergeCell ref="J466:Q466"/>
    <mergeCell ref="J467:Q467"/>
    <mergeCell ref="J468:Q468"/>
    <mergeCell ref="J469:Q469"/>
    <mergeCell ref="B465:E465"/>
    <mergeCell ref="Y465:AB465"/>
    <mergeCell ref="B466:E466"/>
    <mergeCell ref="Y466:AB466"/>
    <mergeCell ref="B467:E467"/>
    <mergeCell ref="Y467:AB467"/>
    <mergeCell ref="B696:F696"/>
    <mergeCell ref="G697:K697"/>
    <mergeCell ref="G696:K696"/>
    <mergeCell ref="L696:Q696"/>
    <mergeCell ref="R696:V696"/>
    <mergeCell ref="W696:Z696"/>
    <mergeCell ref="AA696:AC696"/>
    <mergeCell ref="AD696:AG696"/>
    <mergeCell ref="B697:F697"/>
    <mergeCell ref="L697:Q697"/>
    <mergeCell ref="L698:Q698"/>
    <mergeCell ref="W697:Z697"/>
    <mergeCell ref="AA697:AC697"/>
    <mergeCell ref="AD697:AG697"/>
    <mergeCell ref="W698:Z698"/>
    <mergeCell ref="AA698:AC698"/>
    <mergeCell ref="AD698:AG698"/>
    <mergeCell ref="G703:K704"/>
    <mergeCell ref="L703:Q704"/>
    <mergeCell ref="AD704:AG704"/>
    <mergeCell ref="AA704:AC704"/>
    <mergeCell ref="W704:Z704"/>
    <mergeCell ref="B704:F704"/>
    <mergeCell ref="B703:F703"/>
    <mergeCell ref="R703:V705"/>
    <mergeCell ref="W703:Z703"/>
    <mergeCell ref="AA703:AC703"/>
    <mergeCell ref="AD703:AG703"/>
    <mergeCell ref="W699:Z699"/>
    <mergeCell ref="AA699:AC699"/>
    <mergeCell ref="AD699:AG699"/>
    <mergeCell ref="L699:Q699"/>
    <mergeCell ref="R697:V699"/>
    <mergeCell ref="B698:F698"/>
    <mergeCell ref="B699:F699"/>
    <mergeCell ref="G698:K699"/>
    <mergeCell ref="B702:F702"/>
    <mergeCell ref="G702:K702"/>
    <mergeCell ref="L702:Q702"/>
    <mergeCell ref="R702:V702"/>
    <mergeCell ref="W702:Z702"/>
    <mergeCell ref="AA702:AC702"/>
    <mergeCell ref="AD702:AG702"/>
    <mergeCell ref="B708:F708"/>
    <mergeCell ref="G710:S710"/>
    <mergeCell ref="G709:S709"/>
    <mergeCell ref="G708:S708"/>
    <mergeCell ref="T708:W708"/>
    <mergeCell ref="X708:Z708"/>
    <mergeCell ref="AA708:AD708"/>
    <mergeCell ref="T709:W709"/>
    <mergeCell ref="X709:Z709"/>
    <mergeCell ref="AA709:AD709"/>
    <mergeCell ref="T710:W710"/>
    <mergeCell ref="X710:Z710"/>
    <mergeCell ref="AA710:AD710"/>
    <mergeCell ref="B709:F709"/>
    <mergeCell ref="B710:F710"/>
    <mergeCell ref="B705:F705"/>
    <mergeCell ref="G705:K705"/>
    <mergeCell ref="L705:Q705"/>
    <mergeCell ref="W705:Z705"/>
    <mergeCell ref="AA705:AC705"/>
    <mergeCell ref="AD705:AG705"/>
    <mergeCell ref="G730:K730"/>
    <mergeCell ref="L730:Q730"/>
    <mergeCell ref="R730:V730"/>
    <mergeCell ref="W730:Z730"/>
    <mergeCell ref="AA730:AC730"/>
    <mergeCell ref="AD730:AG730"/>
    <mergeCell ref="B717:F717"/>
    <mergeCell ref="B718:F718"/>
    <mergeCell ref="G717:K717"/>
    <mergeCell ref="L717:Q717"/>
    <mergeCell ref="R717:V717"/>
    <mergeCell ref="W717:Z717"/>
    <mergeCell ref="AA717:AC717"/>
    <mergeCell ref="AD717:AG717"/>
    <mergeCell ref="G718:K718"/>
    <mergeCell ref="L718:Q718"/>
    <mergeCell ref="W718:Z718"/>
    <mergeCell ref="AA718:AC718"/>
    <mergeCell ref="AD718:AG718"/>
    <mergeCell ref="R718:V718"/>
    <mergeCell ref="B731:F731"/>
    <mergeCell ref="W731:Z731"/>
    <mergeCell ref="AA731:AC731"/>
    <mergeCell ref="AD731:AG731"/>
    <mergeCell ref="B732:F732"/>
    <mergeCell ref="W732:Z732"/>
    <mergeCell ref="AA732:AC732"/>
    <mergeCell ref="AD732:AG732"/>
    <mergeCell ref="B733:F733"/>
    <mergeCell ref="G733:K733"/>
    <mergeCell ref="W733:Z733"/>
    <mergeCell ref="AA733:AC733"/>
    <mergeCell ref="AD733:AG733"/>
    <mergeCell ref="R731:V733"/>
    <mergeCell ref="L731:Q733"/>
    <mergeCell ref="G731:K732"/>
    <mergeCell ref="B721:F721"/>
    <mergeCell ref="G721:S721"/>
    <mergeCell ref="T721:W721"/>
    <mergeCell ref="X721:Z721"/>
    <mergeCell ref="AA721:AD721"/>
    <mergeCell ref="B722:F722"/>
    <mergeCell ref="G722:S722"/>
    <mergeCell ref="T722:W722"/>
    <mergeCell ref="X722:Z722"/>
    <mergeCell ref="AA722:AD722"/>
    <mergeCell ref="B723:F723"/>
    <mergeCell ref="G723:S723"/>
    <mergeCell ref="T723:W723"/>
    <mergeCell ref="X723:Z723"/>
    <mergeCell ref="AA723:AD723"/>
    <mergeCell ref="B730:F730"/>
    <mergeCell ref="B736:F736"/>
    <mergeCell ref="G736:S736"/>
    <mergeCell ref="T736:W736"/>
    <mergeCell ref="X736:Z736"/>
    <mergeCell ref="AA736:AD736"/>
    <mergeCell ref="B737:F737"/>
    <mergeCell ref="G737:S737"/>
    <mergeCell ref="T737:W737"/>
    <mergeCell ref="X737:Z737"/>
    <mergeCell ref="AA737:AD737"/>
    <mergeCell ref="B746:F746"/>
    <mergeCell ref="G746:K746"/>
    <mergeCell ref="L746:Q746"/>
    <mergeCell ref="R746:V746"/>
    <mergeCell ref="W746:Z746"/>
    <mergeCell ref="AA746:AC746"/>
    <mergeCell ref="AD746:AG746"/>
    <mergeCell ref="G747:K747"/>
    <mergeCell ref="L747:Q747"/>
    <mergeCell ref="G748:K748"/>
    <mergeCell ref="G750:K750"/>
    <mergeCell ref="L750:Q750"/>
    <mergeCell ref="B758:F758"/>
    <mergeCell ref="G758:K758"/>
    <mergeCell ref="W758:Z758"/>
    <mergeCell ref="AA758:AC758"/>
    <mergeCell ref="AD758:AG758"/>
    <mergeCell ref="B747:F747"/>
    <mergeCell ref="W747:Z747"/>
    <mergeCell ref="AA747:AC747"/>
    <mergeCell ref="AD747:AG747"/>
    <mergeCell ref="B748:F748"/>
    <mergeCell ref="W748:Z748"/>
    <mergeCell ref="AA748:AC748"/>
    <mergeCell ref="AD748:AG748"/>
    <mergeCell ref="B749:F749"/>
    <mergeCell ref="G749:K749"/>
    <mergeCell ref="W749:Z749"/>
    <mergeCell ref="AA749:AC749"/>
    <mergeCell ref="AD749:AG749"/>
    <mergeCell ref="B750:F750"/>
    <mergeCell ref="W750:Z750"/>
    <mergeCell ref="AA750:AC750"/>
    <mergeCell ref="AD750:AG750"/>
    <mergeCell ref="L748:Q749"/>
    <mergeCell ref="R747:V750"/>
    <mergeCell ref="AD759:AG759"/>
    <mergeCell ref="B760:F760"/>
    <mergeCell ref="W760:Z760"/>
    <mergeCell ref="AA760:AC760"/>
    <mergeCell ref="AD760:AG760"/>
    <mergeCell ref="B761:F761"/>
    <mergeCell ref="W761:Z761"/>
    <mergeCell ref="AA761:AC761"/>
    <mergeCell ref="AD761:AG761"/>
    <mergeCell ref="G759:K761"/>
    <mergeCell ref="L759:Q760"/>
    <mergeCell ref="L761:Q761"/>
    <mergeCell ref="R759:V759"/>
    <mergeCell ref="R760:V761"/>
    <mergeCell ref="L758:Q758"/>
    <mergeCell ref="R758:V758"/>
    <mergeCell ref="W770:Z770"/>
    <mergeCell ref="AA770:AC770"/>
    <mergeCell ref="AD770:AG770"/>
    <mergeCell ref="B759:F759"/>
    <mergeCell ref="B770:F770"/>
    <mergeCell ref="G770:K770"/>
    <mergeCell ref="R770:V770"/>
    <mergeCell ref="W759:Z759"/>
    <mergeCell ref="AA759:AC759"/>
    <mergeCell ref="B771:F771"/>
    <mergeCell ref="R771:V771"/>
    <mergeCell ref="W771:Z771"/>
    <mergeCell ref="AA771:AC771"/>
    <mergeCell ref="AD771:AG771"/>
    <mergeCell ref="B772:F772"/>
    <mergeCell ref="W772:Z772"/>
    <mergeCell ref="AA772:AC772"/>
    <mergeCell ref="AD772:AG772"/>
    <mergeCell ref="B773:F773"/>
    <mergeCell ref="W773:Z773"/>
    <mergeCell ref="AA773:AC773"/>
    <mergeCell ref="AD773:AG773"/>
    <mergeCell ref="G771:K771"/>
    <mergeCell ref="G772:K773"/>
    <mergeCell ref="L770:N770"/>
    <mergeCell ref="O770:Q770"/>
    <mergeCell ref="L771:N771"/>
    <mergeCell ref="L772:N772"/>
    <mergeCell ref="L773:N773"/>
    <mergeCell ref="O771:Q771"/>
    <mergeCell ref="O772:Q772"/>
    <mergeCell ref="O773:Q773"/>
    <mergeCell ref="R772:V772"/>
    <mergeCell ref="R773:V773"/>
    <mergeCell ref="B776:F776"/>
    <mergeCell ref="G776:K776"/>
    <mergeCell ref="L776:N776"/>
    <mergeCell ref="O776:Q776"/>
    <mergeCell ref="R776:V776"/>
    <mergeCell ref="W776:Z776"/>
    <mergeCell ref="AA776:AC776"/>
    <mergeCell ref="AD776:AG776"/>
    <mergeCell ref="B777:F777"/>
    <mergeCell ref="L777:N777"/>
    <mergeCell ref="O777:Q777"/>
    <mergeCell ref="R777:V777"/>
    <mergeCell ref="W777:Z777"/>
    <mergeCell ref="AA777:AC777"/>
    <mergeCell ref="AD777:AG777"/>
    <mergeCell ref="B778:F778"/>
    <mergeCell ref="L778:N778"/>
    <mergeCell ref="O778:Q778"/>
    <mergeCell ref="R778:V778"/>
    <mergeCell ref="W778:Z778"/>
    <mergeCell ref="AA778:AC778"/>
    <mergeCell ref="AD778:AG778"/>
    <mergeCell ref="G777:K778"/>
    <mergeCell ref="B781:F781"/>
    <mergeCell ref="G781:K781"/>
    <mergeCell ref="L781:N781"/>
    <mergeCell ref="O781:Q781"/>
    <mergeCell ref="R781:V781"/>
    <mergeCell ref="W781:Z781"/>
    <mergeCell ref="AA781:AC781"/>
    <mergeCell ref="AD781:AG781"/>
    <mergeCell ref="B782:F782"/>
    <mergeCell ref="R782:V782"/>
    <mergeCell ref="W782:Z782"/>
    <mergeCell ref="AA782:AC782"/>
    <mergeCell ref="AD782:AG782"/>
    <mergeCell ref="B783:F783"/>
    <mergeCell ref="R783:V783"/>
    <mergeCell ref="W783:Z783"/>
    <mergeCell ref="AA783:AC783"/>
    <mergeCell ref="AD783:AG783"/>
    <mergeCell ref="W785:Z785"/>
    <mergeCell ref="AA785:AC785"/>
    <mergeCell ref="AD785:AG785"/>
    <mergeCell ref="W786:Z786"/>
    <mergeCell ref="AA786:AC786"/>
    <mergeCell ref="AD786:AG786"/>
    <mergeCell ref="W787:Z787"/>
    <mergeCell ref="AA787:AC787"/>
    <mergeCell ref="AD787:AG787"/>
    <mergeCell ref="B785:F785"/>
    <mergeCell ref="B786:F786"/>
    <mergeCell ref="B787:F787"/>
    <mergeCell ref="G782:K783"/>
    <mergeCell ref="G784:K784"/>
    <mergeCell ref="G785:K785"/>
    <mergeCell ref="G786:K786"/>
    <mergeCell ref="G787:K787"/>
    <mergeCell ref="L782:N783"/>
    <mergeCell ref="L785:N787"/>
    <mergeCell ref="O782:Q783"/>
    <mergeCell ref="O785:Q785"/>
    <mergeCell ref="O786:Q786"/>
    <mergeCell ref="O787:Q787"/>
    <mergeCell ref="R785:V787"/>
    <mergeCell ref="B784:F784"/>
    <mergeCell ref="L784:N784"/>
    <mergeCell ref="O784:Q784"/>
    <mergeCell ref="R784:V784"/>
    <mergeCell ref="W784:Z784"/>
    <mergeCell ref="AA784:AC784"/>
    <mergeCell ref="AD784:AG784"/>
    <mergeCell ref="K793:M794"/>
    <mergeCell ref="N794:O794"/>
    <mergeCell ref="P794:Q794"/>
    <mergeCell ref="R794:S794"/>
    <mergeCell ref="T794:U794"/>
    <mergeCell ref="N793:Q793"/>
    <mergeCell ref="R793:U793"/>
    <mergeCell ref="V793:Z794"/>
    <mergeCell ref="AA793:AC794"/>
    <mergeCell ref="AD793:AG794"/>
    <mergeCell ref="B799:F799"/>
    <mergeCell ref="B800:F800"/>
    <mergeCell ref="B801:F801"/>
    <mergeCell ref="B802:F802"/>
    <mergeCell ref="B803:F803"/>
    <mergeCell ref="B804:F804"/>
    <mergeCell ref="G795:J797"/>
    <mergeCell ref="G798:J804"/>
    <mergeCell ref="N795:O795"/>
    <mergeCell ref="P795:Q795"/>
    <mergeCell ref="V795:Z795"/>
    <mergeCell ref="AA795:AC795"/>
    <mergeCell ref="AD795:AG795"/>
    <mergeCell ref="N796:O796"/>
    <mergeCell ref="P796:Q796"/>
    <mergeCell ref="V796:Z796"/>
    <mergeCell ref="AA796:AC796"/>
    <mergeCell ref="B798:F798"/>
    <mergeCell ref="B793:F794"/>
    <mergeCell ref="G793:J794"/>
    <mergeCell ref="B795:F795"/>
    <mergeCell ref="B796:F796"/>
    <mergeCell ref="B807:F807"/>
    <mergeCell ref="B808:F808"/>
    <mergeCell ref="B809:F809"/>
    <mergeCell ref="B810:F810"/>
    <mergeCell ref="B812:F812"/>
    <mergeCell ref="B813:F813"/>
    <mergeCell ref="B814:F814"/>
    <mergeCell ref="K795:M795"/>
    <mergeCell ref="K796:M796"/>
    <mergeCell ref="K797:M797"/>
    <mergeCell ref="K800:M800"/>
    <mergeCell ref="K801:M801"/>
    <mergeCell ref="K802:M802"/>
    <mergeCell ref="K803:M803"/>
    <mergeCell ref="K804:M804"/>
    <mergeCell ref="K805:M805"/>
    <mergeCell ref="K806:M806"/>
    <mergeCell ref="K807:M807"/>
    <mergeCell ref="K808:M808"/>
    <mergeCell ref="K809:M809"/>
    <mergeCell ref="K810:M810"/>
    <mergeCell ref="K812:M812"/>
    <mergeCell ref="K813:M813"/>
    <mergeCell ref="K814:M814"/>
    <mergeCell ref="B797:F797"/>
    <mergeCell ref="G805:J810"/>
    <mergeCell ref="B805:F805"/>
    <mergeCell ref="N803:O803"/>
    <mergeCell ref="P803:Q803"/>
    <mergeCell ref="V803:Z803"/>
    <mergeCell ref="AA803:AC803"/>
    <mergeCell ref="AD803:AG803"/>
    <mergeCell ref="N804:O804"/>
    <mergeCell ref="P804:Q804"/>
    <mergeCell ref="V804:Z804"/>
    <mergeCell ref="AA804:AC804"/>
    <mergeCell ref="AD804:AG804"/>
    <mergeCell ref="N805:O805"/>
    <mergeCell ref="V805:Z805"/>
    <mergeCell ref="AA805:AC805"/>
    <mergeCell ref="AD805:AG805"/>
    <mergeCell ref="N800:O800"/>
    <mergeCell ref="B806:F806"/>
    <mergeCell ref="AD813:AG813"/>
    <mergeCell ref="N814:O814"/>
    <mergeCell ref="P814:Q814"/>
    <mergeCell ref="AD796:AG796"/>
    <mergeCell ref="N797:O797"/>
    <mergeCell ref="P797:Q797"/>
    <mergeCell ref="R797:S797"/>
    <mergeCell ref="T797:U797"/>
    <mergeCell ref="V797:Z797"/>
    <mergeCell ref="AA797:AC797"/>
    <mergeCell ref="AD797:AG797"/>
    <mergeCell ref="V798:Z798"/>
    <mergeCell ref="AA798:AC798"/>
    <mergeCell ref="AD798:AG798"/>
    <mergeCell ref="V799:Z799"/>
    <mergeCell ref="AA799:AC799"/>
    <mergeCell ref="AD799:AG799"/>
    <mergeCell ref="R795:S796"/>
    <mergeCell ref="T795:U796"/>
    <mergeCell ref="AO4:AU6"/>
    <mergeCell ref="AA808:AC808"/>
    <mergeCell ref="AD808:AG808"/>
    <mergeCell ref="P805:Q810"/>
    <mergeCell ref="R798:S807"/>
    <mergeCell ref="R809:S810"/>
    <mergeCell ref="T805:U810"/>
    <mergeCell ref="AA810:AC810"/>
    <mergeCell ref="AD810:AG810"/>
    <mergeCell ref="N812:O812"/>
    <mergeCell ref="P812:Q812"/>
    <mergeCell ref="V812:Z812"/>
    <mergeCell ref="AA812:AC812"/>
    <mergeCell ref="AD812:AG812"/>
    <mergeCell ref="N806:O806"/>
    <mergeCell ref="V806:Z806"/>
    <mergeCell ref="AA806:AC806"/>
    <mergeCell ref="AD806:AG806"/>
    <mergeCell ref="N807:O807"/>
    <mergeCell ref="V807:Z807"/>
    <mergeCell ref="AA807:AC807"/>
    <mergeCell ref="AD807:AG807"/>
    <mergeCell ref="N808:O808"/>
    <mergeCell ref="R808:S808"/>
    <mergeCell ref="V808:Z808"/>
    <mergeCell ref="V809:Z809"/>
    <mergeCell ref="AA809:AC809"/>
    <mergeCell ref="AD809:AG809"/>
    <mergeCell ref="B811:AG811"/>
    <mergeCell ref="G812:J814"/>
    <mergeCell ref="R812:S813"/>
    <mergeCell ref="T812:U813"/>
    <mergeCell ref="R814:S814"/>
    <mergeCell ref="T814:U814"/>
    <mergeCell ref="V814:Z814"/>
    <mergeCell ref="AA814:AC814"/>
    <mergeCell ref="AD814:AG814"/>
    <mergeCell ref="K798:M799"/>
    <mergeCell ref="N798:O799"/>
    <mergeCell ref="P798:Q799"/>
    <mergeCell ref="T798:U800"/>
    <mergeCell ref="T801:U804"/>
    <mergeCell ref="N809:O809"/>
    <mergeCell ref="AO9:AU10"/>
    <mergeCell ref="P800:Q800"/>
    <mergeCell ref="V800:Z800"/>
    <mergeCell ref="AA800:AC800"/>
    <mergeCell ref="AD800:AG800"/>
    <mergeCell ref="N801:O801"/>
    <mergeCell ref="P801:Q801"/>
    <mergeCell ref="V801:Z801"/>
    <mergeCell ref="AA801:AC801"/>
    <mergeCell ref="AD801:AG801"/>
    <mergeCell ref="N802:O802"/>
    <mergeCell ref="P802:Q802"/>
    <mergeCell ref="V802:Z802"/>
    <mergeCell ref="AA802:AC802"/>
    <mergeCell ref="AD802:AG802"/>
    <mergeCell ref="N810:O810"/>
    <mergeCell ref="V810:Z810"/>
    <mergeCell ref="N813:O813"/>
    <mergeCell ref="P813:Q813"/>
    <mergeCell ref="V813:Z813"/>
    <mergeCell ref="AA813:AC813"/>
  </mergeCells>
  <hyperlinks>
    <hyperlink ref="C817:M818" location="Kopsav!AR2" display="Uz sākumu"/>
  </hyperlinks>
  <pageMargins left="0.25" right="0.25" top="0.75" bottom="0.75" header="0.3" footer="0.3"/>
  <pageSetup paperSize="9" orientation="portrait" horizontalDpi="4294967292" verticalDpi="0" r:id="rId1"/>
  <headerFooter>
    <oddHeader>&amp;CCenas dotas bez PVN 21%
Pilna tehniskā informācija par produktiem www.altergrupa.lv</oddHeader>
    <oddFooter>&amp;CSIA "Alter Grupa", Rīga, Ganību dambis 7a, tel: 67 113 068, office@altergrupa.lv
Preču esamība cenu lapā negarantē to pieejamību Rīgas noliktavā.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Satura rādītājs</vt:lpstr>
      <vt:lpstr>Kopsav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AG-Arnis</dc:creator>
  <cp:lastModifiedBy>AG-Arnis</cp:lastModifiedBy>
  <cp:lastPrinted>2015-02-16T15:23:09Z</cp:lastPrinted>
  <dcterms:created xsi:type="dcterms:W3CDTF">2015-01-28T14:32:53Z</dcterms:created>
  <dcterms:modified xsi:type="dcterms:W3CDTF">2015-02-17T08:41:31Z</dcterms:modified>
</cp:coreProperties>
</file>